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新表" sheetId="10" r:id="rId1"/>
  </sheets>
  <definedNames>
    <definedName name="_xlnm.Print_Area" localSheetId="0">新表!$A$1:$J$15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<sst xmlns="http://schemas.openxmlformats.org/spreadsheetml/2006/main" count="49" uniqueCount="37">
  <si>
    <t>附件：</t>
  </si>
  <si>
    <t>资金分配计划表</t>
  </si>
  <si>
    <t>单位</t>
  </si>
  <si>
    <t>提前下达2024年中央对地方成品油税费改革转移支付预算和省级交通建设资金分配方案（万元）</t>
  </si>
  <si>
    <t>备注</t>
  </si>
  <si>
    <t>合计</t>
  </si>
  <si>
    <t>汕尾市桥涵标维护费用（48盏/6座）</t>
  </si>
  <si>
    <t>省对地方普通公路养护等补助</t>
  </si>
  <si>
    <t>小计</t>
  </si>
  <si>
    <t>替代原汽车养路费切块支出增长性返还</t>
  </si>
  <si>
    <t>替代原手扶摩托车养路费、公路和水路运输管理费支出增长性返还</t>
  </si>
  <si>
    <t>国省道
养护工程费</t>
  </si>
  <si>
    <t>农村公路
养护工程费</t>
  </si>
  <si>
    <t>使用方向</t>
  </si>
  <si>
    <t>分配资金</t>
  </si>
  <si>
    <r>
      <rPr>
        <sz val="12"/>
        <rFont val="宋体"/>
        <charset val="134"/>
      </rPr>
      <t>全市合计</t>
    </r>
  </si>
  <si>
    <t>市公路事务中心</t>
  </si>
  <si>
    <t>/</t>
  </si>
  <si>
    <t>1.国省道267.8208万元、农村公路12.087万元用于城区77.141公里国省道及335.025公里农村公路养护工程；
2.国省道334.776万元、农村公路45.656万元属于全市统筹资金。</t>
  </si>
  <si>
    <r>
      <rPr>
        <sz val="12"/>
        <rFont val="宋体"/>
        <charset val="134"/>
      </rPr>
      <t>晨洲</t>
    </r>
    <r>
      <rPr>
        <sz val="12"/>
        <rFont val="Arial"/>
        <charset val="134"/>
      </rPr>
      <t>-</t>
    </r>
    <r>
      <rPr>
        <sz val="12"/>
        <rFont val="宋体"/>
        <charset val="134"/>
      </rPr>
      <t>金町示范片区</t>
    </r>
    <r>
      <rPr>
        <sz val="12"/>
        <rFont val="Arial"/>
        <charset val="134"/>
      </rPr>
      <t>23.2</t>
    </r>
    <r>
      <rPr>
        <sz val="12"/>
        <rFont val="宋体"/>
        <charset val="134"/>
      </rPr>
      <t>公里农村公路养护、绿美及修缮费用</t>
    </r>
    <r>
      <rPr>
        <sz val="12"/>
        <rFont val="Arial"/>
        <charset val="134"/>
      </rPr>
      <t>27.5</t>
    </r>
    <r>
      <rPr>
        <sz val="12"/>
        <rFont val="宋体"/>
        <charset val="134"/>
      </rPr>
      <t>万元、东部港产城融合发展示范片区30.5公里农村公路养护、绿美及修缮费用47.1万元。</t>
    </r>
  </si>
  <si>
    <t>红海湾经济开发区
自然资源和建设局</t>
  </si>
  <si>
    <t>用于红海湾126.609公里农村公路养护工程</t>
  </si>
  <si>
    <t>“山海叠翠 港产融合”示范片区26.4公里农村公路养护、绿美及修缮费用34.8万元。</t>
  </si>
  <si>
    <t>华侨管理区
自然资源和建设局</t>
  </si>
  <si>
    <t>用于华侨区77.743公里农村公路养护工程</t>
  </si>
  <si>
    <t>侨文化农旅示范片区22.4公里农村公路养护、绿美及修缮费用69.7万元。</t>
  </si>
  <si>
    <t>陆丰市交通运输局</t>
  </si>
  <si>
    <t>用于陆丰市246.546公里国省道及1764.516公里农村公路养护工程</t>
  </si>
  <si>
    <t>上英-东海示范片区50.7公里农村公路养护、绿美及修缮费用99.5万元、金厢-碣石示范片区59.6公里农村公路养护、绿美及修缮费用111.5万元。</t>
  </si>
  <si>
    <t>海丰县交通运输局</t>
  </si>
  <si>
    <t>用于海丰县250.617公里国省道及1495.306公里农村公路养护工程</t>
  </si>
  <si>
    <t>融湾发展示范片区95公里农村公路养护、绿美及修缮费用208.1万元、“彩宝璀璨 滨海生态”综合发展示范片区75公里农村公路养护、绿美及修缮费用148.5万元。</t>
  </si>
  <si>
    <t>陆河县交通运输局</t>
  </si>
  <si>
    <t>用于陆河县144.874公里国省道及1137.858公里农村公路养护工程</t>
  </si>
  <si>
    <t>河西走廊示范片区14.8公里农村公路养护、绿美及修缮费用25.3万元、世外梅园示范片区16.7公里农村公路养护、绿美及修缮费用57万元。</t>
  </si>
  <si>
    <t>广东省东江航道事务中心
汕尾航标与测绘所</t>
  </si>
  <si>
    <t>备注：1.海丰县普通公路养护包含深汕特别合作区；
      2.市公路事务中心管养的城区国省道包含红海湾。</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</si>
</sst>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_ "/>
    <numFmt numFmtId="178" formatCode="0.00_ "/>
    <numFmt numFmtId="179" formatCode="0.0000_ "/>
    <numFmt numFmtId="180" formatCode="0.000_ "/>
  </numFmts>
  <fonts count="28">
    <font>
      <sz val="11"/>
      <color theme="1"/>
      <name val="宋体"/>
      <charset val="134"/>
      <scheme val="minor"/>
    </font>
    <font>
      <b/>
      <sz val="11"/>
      <color theme="1"/>
      <name val="宋体"/>
      <charset val="134"/>
      <scheme val="minor"/>
    </font>
    <font>
      <sz val="12"/>
      <color theme="1"/>
      <name val="宋体"/>
      <charset val="134"/>
      <scheme val="minor"/>
    </font>
    <font>
      <sz val="9"/>
      <color theme="1"/>
      <name val="宋体"/>
      <charset val="134"/>
      <scheme val="minor"/>
    </font>
    <font>
      <b/>
      <sz val="22"/>
      <color theme="1"/>
      <name val="宋体"/>
      <charset val="134"/>
      <scheme val="minor"/>
    </font>
    <font>
      <sz val="12"/>
      <name val="宋体"/>
      <charset val="134"/>
      <scheme val="minor"/>
    </font>
    <font>
      <sz val="12"/>
      <name val="Arial"/>
      <charset val="134"/>
    </font>
    <font>
      <b/>
      <sz val="12"/>
      <name val="Arial"/>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11"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2" applyNumberFormat="0" applyFill="0" applyAlignment="0" applyProtection="0">
      <alignment vertical="center"/>
    </xf>
    <xf numFmtId="0" fontId="15" fillId="0" borderId="12" applyNumberFormat="0" applyFill="0" applyAlignment="0" applyProtection="0">
      <alignment vertical="center"/>
    </xf>
    <xf numFmtId="0" fontId="16" fillId="0" borderId="13" applyNumberFormat="0" applyFill="0" applyAlignment="0" applyProtection="0">
      <alignment vertical="center"/>
    </xf>
    <xf numFmtId="0" fontId="16" fillId="0" borderId="0" applyNumberFormat="0" applyFill="0" applyBorder="0" applyAlignment="0" applyProtection="0">
      <alignment vertical="center"/>
    </xf>
    <xf numFmtId="0" fontId="17" fillId="3" borderId="14" applyNumberFormat="0" applyAlignment="0" applyProtection="0">
      <alignment vertical="center"/>
    </xf>
    <xf numFmtId="0" fontId="18" fillId="4" borderId="15" applyNumberFormat="0" applyAlignment="0" applyProtection="0">
      <alignment vertical="center"/>
    </xf>
    <xf numFmtId="0" fontId="19" fillId="4" borderId="14" applyNumberFormat="0" applyAlignment="0" applyProtection="0">
      <alignment vertical="center"/>
    </xf>
    <xf numFmtId="0" fontId="20" fillId="5" borderId="16" applyNumberFormat="0" applyAlignment="0" applyProtection="0">
      <alignment vertical="center"/>
    </xf>
    <xf numFmtId="0" fontId="21" fillId="0" borderId="17" applyNumberFormat="0" applyFill="0" applyAlignment="0" applyProtection="0">
      <alignment vertical="center"/>
    </xf>
    <xf numFmtId="0" fontId="22" fillId="0" borderId="18"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cellStyleXfs>
  <cellXfs count="34">
    <xf numFmtId="0" fontId="0" fillId="0" borderId="0" xfId="0">
      <alignment vertical="center"/>
    </xf>
    <xf numFmtId="0" fontId="0" fillId="0" borderId="0" xfId="0" applyFill="1" applyAlignment="1">
      <alignment horizontal="center" vertical="center" wrapText="1"/>
    </xf>
    <xf numFmtId="0" fontId="1" fillId="0" borderId="0" xfId="0" applyFont="1" applyFill="1" applyAlignment="1">
      <alignment horizontal="center" vertical="center" wrapText="1"/>
    </xf>
    <xf numFmtId="0" fontId="2" fillId="0" borderId="0" xfId="0" applyNumberFormat="1" applyFont="1" applyFill="1" applyAlignment="1">
      <alignment horizontal="left" vertical="center" wrapText="1"/>
    </xf>
    <xf numFmtId="0" fontId="3" fillId="0" borderId="0" xfId="0" applyNumberFormat="1" applyFont="1" applyFill="1" applyAlignment="1">
      <alignment horizontal="center" vertical="center" wrapText="1"/>
    </xf>
    <xf numFmtId="0" fontId="4" fillId="0" borderId="0" xfId="0" applyNumberFormat="1" applyFont="1" applyFill="1" applyAlignment="1">
      <alignment horizontal="center" vertical="center" wrapText="1"/>
    </xf>
    <xf numFmtId="0" fontId="5" fillId="0" borderId="1" xfId="5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5" fillId="0" borderId="4" xfId="50" applyNumberFormat="1" applyFont="1" applyFill="1" applyBorder="1" applyAlignment="1">
      <alignment horizontal="center" vertical="center" wrapText="1"/>
    </xf>
    <xf numFmtId="0" fontId="5" fillId="0" borderId="5" xfId="50" applyNumberFormat="1" applyFont="1" applyFill="1" applyBorder="1" applyAlignment="1">
      <alignment horizontal="center" vertical="center" wrapText="1"/>
    </xf>
    <xf numFmtId="0" fontId="5" fillId="0" borderId="6" xfId="50" applyNumberFormat="1" applyFont="1" applyFill="1" applyBorder="1" applyAlignment="1">
      <alignment horizontal="center" vertical="center" wrapText="1"/>
    </xf>
    <xf numFmtId="0" fontId="5" fillId="0" borderId="7" xfId="50" applyNumberFormat="1" applyFont="1" applyFill="1" applyBorder="1" applyAlignment="1">
      <alignment horizontal="center" vertical="center" wrapText="1"/>
    </xf>
    <xf numFmtId="0" fontId="5" fillId="0" borderId="8" xfId="50" applyNumberFormat="1" applyFont="1" applyFill="1" applyBorder="1" applyAlignment="1">
      <alignment horizontal="center" vertical="center" wrapText="1"/>
    </xf>
    <xf numFmtId="0" fontId="5" fillId="0" borderId="9" xfId="50" applyNumberFormat="1" applyFont="1" applyFill="1" applyBorder="1" applyAlignment="1">
      <alignment horizontal="center" vertical="center" wrapText="1"/>
    </xf>
    <xf numFmtId="0" fontId="6" fillId="0" borderId="5" xfId="50" applyNumberFormat="1" applyFont="1" applyFill="1" applyBorder="1" applyAlignment="1">
      <alignment horizontal="center" vertical="center" wrapText="1"/>
    </xf>
    <xf numFmtId="176" fontId="7" fillId="0" borderId="5" xfId="50" applyNumberFormat="1" applyFont="1" applyFill="1" applyBorder="1" applyAlignment="1">
      <alignment horizontal="center" vertical="center" wrapText="1"/>
    </xf>
    <xf numFmtId="177" fontId="7" fillId="0" borderId="5" xfId="50" applyNumberFormat="1" applyFont="1" applyFill="1" applyBorder="1" applyAlignment="1">
      <alignment horizontal="center" vertical="center" wrapText="1"/>
    </xf>
    <xf numFmtId="178" fontId="7" fillId="0" borderId="5" xfId="50" applyNumberFormat="1" applyFont="1" applyFill="1" applyBorder="1" applyAlignment="1">
      <alignment horizontal="center" vertical="center" wrapText="1"/>
    </xf>
    <xf numFmtId="0" fontId="8" fillId="0" borderId="5" xfId="50" applyNumberFormat="1" applyFont="1" applyFill="1" applyBorder="1" applyAlignment="1">
      <alignment horizontal="center" vertical="center" wrapText="1"/>
    </xf>
    <xf numFmtId="179" fontId="6" fillId="0" borderId="5" xfId="50" applyNumberFormat="1" applyFont="1" applyFill="1" applyBorder="1" applyAlignment="1">
      <alignment horizontal="center" vertical="center" wrapText="1"/>
    </xf>
    <xf numFmtId="179" fontId="6" fillId="0" borderId="5" xfId="49" applyNumberFormat="1" applyFont="1" applyFill="1" applyBorder="1" applyAlignment="1">
      <alignment horizontal="center" vertical="center" wrapText="1"/>
    </xf>
    <xf numFmtId="180" fontId="6" fillId="0" borderId="5" xfId="49" applyNumberFormat="1" applyFont="1" applyFill="1" applyBorder="1" applyAlignment="1">
      <alignment horizontal="center" vertical="center" wrapText="1"/>
    </xf>
    <xf numFmtId="0" fontId="8" fillId="0" borderId="5" xfId="49" applyNumberFormat="1" applyFont="1" applyFill="1" applyBorder="1" applyAlignment="1">
      <alignment horizontal="left" vertical="center" wrapText="1"/>
    </xf>
    <xf numFmtId="0" fontId="6" fillId="0" borderId="5" xfId="49" applyNumberFormat="1" applyFont="1" applyFill="1" applyBorder="1" applyAlignment="1">
      <alignment horizontal="center" vertical="center" wrapText="1"/>
    </xf>
    <xf numFmtId="180" fontId="6" fillId="0" borderId="5" xfId="50" applyNumberFormat="1" applyFont="1" applyFill="1" applyBorder="1" applyAlignment="1">
      <alignment horizontal="center" vertical="center" wrapText="1"/>
    </xf>
    <xf numFmtId="0" fontId="8" fillId="0" borderId="5" xfId="0" applyNumberFormat="1" applyFont="1" applyFill="1" applyBorder="1" applyAlignment="1">
      <alignment horizontal="center" vertical="center" wrapText="1"/>
    </xf>
    <xf numFmtId="0" fontId="6" fillId="0" borderId="5" xfId="0" applyNumberFormat="1" applyFont="1" applyFill="1" applyBorder="1" applyAlignment="1">
      <alignment horizontal="center" vertical="center" wrapText="1"/>
    </xf>
    <xf numFmtId="0" fontId="0" fillId="0" borderId="0" xfId="0" applyFill="1" applyAlignment="1">
      <alignment horizontal="left" vertical="center" wrapText="1"/>
    </xf>
    <xf numFmtId="0" fontId="5" fillId="0" borderId="10" xfId="0" applyNumberFormat="1" applyFont="1" applyFill="1" applyBorder="1" applyAlignment="1">
      <alignment horizontal="center" vertical="center" wrapText="1"/>
    </xf>
    <xf numFmtId="0" fontId="5" fillId="0" borderId="5" xfId="0" applyNumberFormat="1" applyFont="1" applyFill="1" applyBorder="1" applyAlignment="1">
      <alignment horizontal="center" vertical="center" wrapText="1"/>
    </xf>
    <xf numFmtId="0" fontId="5" fillId="0" borderId="5" xfId="50" applyNumberFormat="1" applyFont="1" applyFill="1" applyBorder="1" applyAlignment="1">
      <alignment vertical="center" wrapText="1"/>
    </xf>
    <xf numFmtId="0" fontId="8" fillId="0" borderId="5" xfId="50" applyNumberFormat="1" applyFont="1" applyFill="1" applyBorder="1" applyAlignment="1">
      <alignment horizontal="left" vertical="center" wrapText="1"/>
    </xf>
    <xf numFmtId="0" fontId="8" fillId="0" borderId="5" xfId="49" applyNumberFormat="1" applyFont="1" applyFill="1" applyBorder="1" applyAlignment="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22" xfId="49"/>
    <cellStyle name="常规 2 2" xfId="50"/>
    <cellStyle name="常规 2" xfId="51"/>
    <cellStyle name="常规 24" xfId="52"/>
    <cellStyle name="常规 23" xfId="53"/>
  </cellStyle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J18"/>
  <sheetViews>
    <sheetView tabSelected="1" view="pageBreakPreview" zoomScale="90" zoomScaleNormal="100" workbookViewId="0">
      <selection activeCell="G8" sqref="G8"/>
    </sheetView>
  </sheetViews>
  <sheetFormatPr defaultColWidth="8.88333333333333" defaultRowHeight="13.5"/>
  <cols>
    <col min="1" max="1" width="24.8166666666667" style="1" customWidth="1"/>
    <col min="2" max="2" width="12.5" style="1" customWidth="1"/>
    <col min="3" max="3" width="13.3916666666667" style="1" customWidth="1"/>
    <col min="4" max="4" width="10.35" style="1" customWidth="1"/>
    <col min="5" max="5" width="13.2083333333333" style="1" customWidth="1"/>
    <col min="6" max="6" width="12.1416666666667" style="1" customWidth="1"/>
    <col min="7" max="7" width="43.6083333333333" style="1" customWidth="1"/>
    <col min="8" max="8" width="10.7083333333333" style="1" customWidth="1"/>
    <col min="9" max="9" width="50.4166666666667" style="1" customWidth="1"/>
    <col min="10" max="10" width="7.35833333333333" style="1" customWidth="1"/>
    <col min="11" max="16384" width="8.88333333333333" style="1"/>
  </cols>
  <sheetData>
    <row r="1" s="1" customFormat="1" ht="24" customHeight="1" spans="1:10">
      <c r="A1" s="3" t="s">
        <v>0</v>
      </c>
      <c r="B1" s="3"/>
      <c r="C1" s="3"/>
      <c r="D1" s="4"/>
      <c r="E1" s="4"/>
      <c r="F1" s="4"/>
      <c r="G1" s="4"/>
      <c r="H1" s="4"/>
      <c r="I1" s="4"/>
      <c r="J1" s="4"/>
    </row>
    <row r="2" s="1" customFormat="1" ht="35" customHeight="1" spans="1:10">
      <c r="A2" s="5" t="s">
        <v>1</v>
      </c>
      <c r="B2" s="5"/>
      <c r="C2" s="5"/>
      <c r="D2" s="5"/>
      <c r="E2" s="5"/>
      <c r="F2" s="5"/>
      <c r="G2" s="5"/>
      <c r="H2" s="5"/>
      <c r="I2" s="5"/>
      <c r="J2" s="5"/>
    </row>
    <row r="3" s="2" customFormat="1" ht="34" customHeight="1" spans="1:10">
      <c r="A3" s="6" t="s">
        <v>2</v>
      </c>
      <c r="B3" s="7" t="s">
        <v>3</v>
      </c>
      <c r="C3" s="8"/>
      <c r="D3" s="8"/>
      <c r="E3" s="8"/>
      <c r="F3" s="8"/>
      <c r="G3" s="8"/>
      <c r="H3" s="8"/>
      <c r="I3" s="29"/>
      <c r="J3" s="30" t="s">
        <v>4</v>
      </c>
    </row>
    <row r="4" s="2" customFormat="1" ht="31" customHeight="1" spans="1:10">
      <c r="A4" s="9"/>
      <c r="B4" s="9" t="s">
        <v>5</v>
      </c>
      <c r="C4" s="10" t="s">
        <v>6</v>
      </c>
      <c r="D4" s="6" t="s">
        <v>7</v>
      </c>
      <c r="E4" s="10"/>
      <c r="F4" s="10"/>
      <c r="G4" s="10"/>
      <c r="H4" s="10"/>
      <c r="I4" s="10"/>
      <c r="J4" s="30"/>
    </row>
    <row r="5" s="1" customFormat="1" ht="39" customHeight="1" spans="1:10">
      <c r="A5" s="9"/>
      <c r="B5" s="9"/>
      <c r="C5" s="10"/>
      <c r="D5" s="11" t="s">
        <v>8</v>
      </c>
      <c r="E5" s="12" t="s">
        <v>9</v>
      </c>
      <c r="F5" s="13"/>
      <c r="G5" s="14"/>
      <c r="H5" s="10" t="s">
        <v>10</v>
      </c>
      <c r="I5" s="31"/>
      <c r="J5" s="30"/>
    </row>
    <row r="6" s="1" customFormat="1" ht="39" customHeight="1" spans="1:10">
      <c r="A6" s="9"/>
      <c r="B6" s="9"/>
      <c r="C6" s="10"/>
      <c r="D6" s="10"/>
      <c r="E6" s="10" t="s">
        <v>11</v>
      </c>
      <c r="F6" s="10" t="s">
        <v>12</v>
      </c>
      <c r="G6" s="10" t="s">
        <v>13</v>
      </c>
      <c r="H6" s="10" t="s">
        <v>14</v>
      </c>
      <c r="I6" s="10" t="s">
        <v>13</v>
      </c>
      <c r="J6" s="30"/>
    </row>
    <row r="7" ht="34" customHeight="1" spans="1:10">
      <c r="A7" s="15" t="s">
        <v>15</v>
      </c>
      <c r="B7" s="16">
        <f>SUM(B8:B14)</f>
        <v>2775.6</v>
      </c>
      <c r="C7" s="16">
        <f>SUM(C8:C14)</f>
        <v>22.6</v>
      </c>
      <c r="D7" s="17">
        <f>SUM(D8:D13)</f>
        <v>2753</v>
      </c>
      <c r="E7" s="18">
        <f>SUM(E8:E13)</f>
        <v>1673.88</v>
      </c>
      <c r="F7" s="18">
        <f>SUM(F8:F13)</f>
        <v>250.12</v>
      </c>
      <c r="G7" s="18"/>
      <c r="H7" s="17">
        <f>SUM(H8:H13)</f>
        <v>829</v>
      </c>
      <c r="I7" s="17"/>
      <c r="J7" s="17"/>
    </row>
    <row r="8" ht="84" customHeight="1" spans="1:10">
      <c r="A8" s="19" t="s">
        <v>16</v>
      </c>
      <c r="B8" s="15">
        <f t="shared" ref="B8:B14" si="0">SUM(C8,D8)</f>
        <v>734.9398</v>
      </c>
      <c r="C8" s="15" t="s">
        <v>17</v>
      </c>
      <c r="D8" s="20">
        <f t="shared" ref="D8:D13" si="1">SUM(E8:I8)</f>
        <v>734.9398</v>
      </c>
      <c r="E8" s="21">
        <v>602.5968</v>
      </c>
      <c r="F8" s="22">
        <v>57.743</v>
      </c>
      <c r="G8" s="23" t="s">
        <v>18</v>
      </c>
      <c r="H8" s="24">
        <v>74.6</v>
      </c>
      <c r="I8" s="32" t="s">
        <v>19</v>
      </c>
      <c r="J8" s="32"/>
    </row>
    <row r="9" ht="47" customHeight="1" spans="1:10">
      <c r="A9" s="19" t="s">
        <v>20</v>
      </c>
      <c r="B9" s="15">
        <f t="shared" si="0"/>
        <v>41.0209</v>
      </c>
      <c r="C9" s="15" t="s">
        <v>17</v>
      </c>
      <c r="D9" s="20">
        <f t="shared" si="1"/>
        <v>41.0209</v>
      </c>
      <c r="E9" s="25" t="s">
        <v>17</v>
      </c>
      <c r="F9" s="21">
        <v>6.2209</v>
      </c>
      <c r="G9" s="23" t="s">
        <v>21</v>
      </c>
      <c r="H9" s="24">
        <v>34.8</v>
      </c>
      <c r="I9" s="32" t="s">
        <v>22</v>
      </c>
      <c r="J9" s="24"/>
    </row>
    <row r="10" ht="41" customHeight="1" spans="1:10">
      <c r="A10" s="19" t="s">
        <v>23</v>
      </c>
      <c r="B10" s="15">
        <f t="shared" si="0"/>
        <v>73.4476</v>
      </c>
      <c r="C10" s="15" t="s">
        <v>17</v>
      </c>
      <c r="D10" s="20">
        <f t="shared" si="1"/>
        <v>73.4476</v>
      </c>
      <c r="E10" s="25" t="s">
        <v>17</v>
      </c>
      <c r="F10" s="24">
        <v>3.7476</v>
      </c>
      <c r="G10" s="23" t="s">
        <v>24</v>
      </c>
      <c r="H10" s="24">
        <v>69.7</v>
      </c>
      <c r="I10" s="32" t="s">
        <v>25</v>
      </c>
      <c r="J10" s="24"/>
    </row>
    <row r="11" ht="57" customHeight="1" spans="1:10">
      <c r="A11" s="26" t="s">
        <v>26</v>
      </c>
      <c r="B11" s="25">
        <f t="shared" si="0"/>
        <v>793.035</v>
      </c>
      <c r="C11" s="27" t="s">
        <v>17</v>
      </c>
      <c r="D11" s="25">
        <f t="shared" si="1"/>
        <v>793.035</v>
      </c>
      <c r="E11" s="22">
        <v>502.164</v>
      </c>
      <c r="F11" s="24">
        <v>79.871</v>
      </c>
      <c r="G11" s="23" t="s">
        <v>27</v>
      </c>
      <c r="H11" s="24">
        <v>211</v>
      </c>
      <c r="I11" s="32" t="s">
        <v>28</v>
      </c>
      <c r="J11" s="33"/>
    </row>
    <row r="12" ht="72" customHeight="1" spans="1:10">
      <c r="A12" s="26" t="s">
        <v>29</v>
      </c>
      <c r="B12" s="15">
        <f t="shared" si="0"/>
        <v>798.5008</v>
      </c>
      <c r="C12" s="27" t="s">
        <v>17</v>
      </c>
      <c r="D12" s="20">
        <f t="shared" si="1"/>
        <v>798.5008</v>
      </c>
      <c r="E12" s="21">
        <v>384.9924</v>
      </c>
      <c r="F12" s="24">
        <v>56.9084</v>
      </c>
      <c r="G12" s="23" t="s">
        <v>30</v>
      </c>
      <c r="H12" s="24">
        <v>356.6</v>
      </c>
      <c r="I12" s="32" t="s">
        <v>31</v>
      </c>
      <c r="J12" s="33"/>
    </row>
    <row r="13" ht="52" customHeight="1" spans="1:10">
      <c r="A13" s="26" t="s">
        <v>32</v>
      </c>
      <c r="B13" s="15">
        <f t="shared" si="0"/>
        <v>312.0559</v>
      </c>
      <c r="C13" s="27" t="s">
        <v>17</v>
      </c>
      <c r="D13" s="20">
        <f t="shared" si="1"/>
        <v>312.0559</v>
      </c>
      <c r="E13" s="24">
        <v>184.1268</v>
      </c>
      <c r="F13" s="24">
        <v>45.6291</v>
      </c>
      <c r="G13" s="23" t="s">
        <v>33</v>
      </c>
      <c r="H13" s="24">
        <v>82.3</v>
      </c>
      <c r="I13" s="32" t="s">
        <v>34</v>
      </c>
      <c r="J13" s="33"/>
    </row>
    <row r="14" ht="41" customHeight="1" spans="1:10">
      <c r="A14" s="26" t="s">
        <v>35</v>
      </c>
      <c r="B14" s="15">
        <f t="shared" si="0"/>
        <v>22.6</v>
      </c>
      <c r="C14" s="27">
        <v>22.6</v>
      </c>
      <c r="D14" s="20" t="s">
        <v>17</v>
      </c>
      <c r="E14" s="24" t="s">
        <v>17</v>
      </c>
      <c r="F14" s="24" t="s">
        <v>17</v>
      </c>
      <c r="G14" s="23"/>
      <c r="H14" s="24" t="s">
        <v>17</v>
      </c>
      <c r="I14" s="32"/>
      <c r="J14" s="33"/>
    </row>
    <row r="15" ht="46" customHeight="1" spans="1:10">
      <c r="A15" s="28" t="s">
        <v>36</v>
      </c>
      <c r="B15" s="28"/>
      <c r="C15" s="28"/>
      <c r="D15" s="28"/>
      <c r="E15" s="28"/>
      <c r="F15" s="28"/>
      <c r="G15" s="28"/>
      <c r="H15" s="28"/>
      <c r="I15" s="28"/>
      <c r="J15" s="28"/>
    </row>
    <row r="18" spans="6:6">
      <c r="F18" s="1">
        <f>SUM(J9)</f>
        <v>0</v>
      </c>
    </row>
  </sheetData>
  <mergeCells count="11">
    <mergeCell ref="A2:J2"/>
    <mergeCell ref="B3:I3"/>
    <mergeCell ref="D4:I4"/>
    <mergeCell ref="E5:G5"/>
    <mergeCell ref="H5:I5"/>
    <mergeCell ref="A15:I15"/>
    <mergeCell ref="A3:A6"/>
    <mergeCell ref="B4:B6"/>
    <mergeCell ref="C4:C6"/>
    <mergeCell ref="D5:D6"/>
    <mergeCell ref="J3:J6"/>
  </mergeCells>
  <printOptions horizontalCentered="1" verticalCentered="1"/>
  <pageMargins left="0.554861111111111" right="0.554861111111111" top="0.66875" bottom="0.511805555555556" header="0.511805555555556" footer="0.511805555555556"/>
  <pageSetup paperSize="9" scale="6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Company>省交通运输厅</Company>
  <Application>Microsoft Excel</Application>
  <HeadingPairs>
    <vt:vector size="2" baseType="variant">
      <vt:variant>
        <vt:lpstr>工作表</vt:lpstr>
      </vt:variant>
      <vt:variant>
        <vt:i4>1</vt:i4>
      </vt:variant>
    </vt:vector>
  </HeadingPairs>
  <TitlesOfParts>
    <vt:vector size="1" baseType="lpstr">
      <vt:lpstr>新表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伍昊1</dc:creator>
  <cp:lastModifiedBy>angkor吴</cp:lastModifiedBy>
  <dcterms:created xsi:type="dcterms:W3CDTF">2020-03-31T02:57:00Z</dcterms:created>
  <dcterms:modified xsi:type="dcterms:W3CDTF">2024-05-11T07:12:36Z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10AA4E4C4C104DBAB776741FC56BF9DC</vt:lpwstr>
  </property>
</Properties>
</file>