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项目列表" sheetId="5" r:id="rId1"/>
  </sheets>
  <definedNames>
    <definedName name="_xlnm.Print_Area" localSheetId="0">项目列表!$A$1:$BA$78</definedName>
    <definedName name="_xlnm.Print_Titles" localSheetId="0">项目列表!$3:$5</definedName>
    <definedName name="_xlnm._FilterDatabase" localSheetId="0" hidden="1">项目列表!$A$2:$BA$77</definedName>
  </definedNames>
  <calcPr calcId="144525"/>
</workbook>
</file>

<file path=xl/sharedStrings.xml><?xml version="1.0" encoding="utf-8"?>
<sst xmlns="http://schemas.openxmlformats.org/spreadsheetml/2006/main" count="1483" uniqueCount="705">
  <si>
    <t>附件2</t>
  </si>
  <si>
    <t>民生补短大会战2022年任务清单（建设项目）</t>
  </si>
  <si>
    <t>序号</t>
  </si>
  <si>
    <t>项目阶段</t>
  </si>
  <si>
    <t>项目名称</t>
  </si>
  <si>
    <t>工作内容</t>
  </si>
  <si>
    <t>列入市重点建设项目</t>
  </si>
  <si>
    <t>启动时间</t>
  </si>
  <si>
    <t>完成时间</t>
  </si>
  <si>
    <t>2022年度工作目标</t>
  </si>
  <si>
    <t>2022年计划完成投资（万元）</t>
  </si>
  <si>
    <t>第一季度进度及投资节点分解计划</t>
  </si>
  <si>
    <t>第二季度进度及投资节点分解计划</t>
  </si>
  <si>
    <t>第三季度进度及投资节点分解计划</t>
  </si>
  <si>
    <t>第四季度进度及投资节点分解计划</t>
  </si>
  <si>
    <t>项目进展</t>
  </si>
  <si>
    <t>存在问题及建议</t>
  </si>
  <si>
    <t>总投资（万元）</t>
  </si>
  <si>
    <t>国家、省级承担</t>
  </si>
  <si>
    <t>纳入市财政或预算安排</t>
  </si>
  <si>
    <t>未纳入市财政预算安排</t>
  </si>
  <si>
    <t>县（市、区）财政承担</t>
  </si>
  <si>
    <t>企业承担</t>
  </si>
  <si>
    <t>项目业主（实施主体）</t>
  </si>
  <si>
    <t>牵头领导</t>
  </si>
  <si>
    <t>责任部门</t>
  </si>
  <si>
    <t>配合部门</t>
  </si>
  <si>
    <t>项目要素指标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</si>
  <si>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</si>
  <si>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</si>
  <si>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</si>
  <si>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</si>
  <si>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</si>
  <si>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</si>
  <si>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</si>
  <si>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</si>
  <si>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</si>
  <si>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</si>
  <si>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</si>
  <si>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</si>
  <si>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省属国企</t>
  </si>
  <si>
    <t>市属国企</t>
  </si>
  <si>
    <t>民营企业等</t>
  </si>
  <si>
    <t>用地指标(亩)</t>
  </si>
  <si>
    <t>用林指标(亩)</t>
  </si>
  <si>
    <t>用海指标(亩)</t>
  </si>
  <si>
    <t>形象工程或前期工作节点目标</t>
  </si>
  <si>
    <t>投资目标（万元）</t>
  </si>
  <si>
    <t>总指标需求</t>
  </si>
  <si>
    <t>2022年需求</t>
  </si>
  <si>
    <t>总计（67项）</t>
  </si>
  <si>
    <t>一、就业提质（4项）</t>
  </si>
  <si>
    <t>前期</t>
  </si>
  <si>
    <t>汕尾市高级技工学校二期项目</t>
  </si>
  <si>
    <t>二期项目主要建设内容包括学生宿舍、公共教室、实验实习用房、大型报告厅、食堂、教师公寓、后勤楼、室外配套基础设施及教学配套设施等，建成后学校增加在校生规模5000人，总办学规模达到14000个学位。</t>
  </si>
  <si>
    <t>是</t>
  </si>
  <si>
    <t>2020年</t>
  </si>
  <si>
    <t>2024年</t>
  </si>
  <si>
    <t>启动学生宿舍、公共教室、实验实习用房、大型报告厅、食堂、教师公寓、后勤楼、室外配套基础设施等建设</t>
  </si>
  <si>
    <t>征地组件报批</t>
  </si>
  <si>
    <t>完成征地</t>
  </si>
  <si>
    <t>开展勘察设计、土平单位招标</t>
  </si>
  <si>
    <t>完成勘察设计、土平单位招标</t>
  </si>
  <si>
    <t>土石万平整</t>
  </si>
  <si>
    <t>开始单体建筑招标</t>
  </si>
  <si>
    <t>完成单体建筑招标</t>
  </si>
  <si>
    <t>2022年3月30日市政府批准非耕地用地（8.7114万平方米）供地，3月31日已缴纳首期征地款，剩余耕地部分现汕尾市城区政府已印发征地预公告。下一步将进行勘探、设计招标、土平等工作</t>
  </si>
  <si>
    <t>汕尾市人力资源和社会保障局</t>
  </si>
  <si>
    <t>庄红琴</t>
  </si>
  <si>
    <t>市发展改革局、市自然资源局</t>
  </si>
  <si>
    <t>陆丰市高级技工学校</t>
  </si>
  <si>
    <t>新建一所占地约249亩、可容纳5000学生、300位教职员工的高级技工学校。</t>
  </si>
  <si>
    <t>2025年底</t>
  </si>
  <si>
    <t>计划开展第一期（第一标段）建设</t>
  </si>
  <si>
    <t>已完成可研、初步规划设计、概算等前期工作</t>
  </si>
  <si>
    <t>推进第一期（第一标段）建设进度</t>
  </si>
  <si>
    <t>陆丰市人力资源和社会保障局</t>
  </si>
  <si>
    <t>高火君</t>
  </si>
  <si>
    <t>陆丰市人民政府</t>
  </si>
  <si>
    <t>海丰县技工学校</t>
  </si>
  <si>
    <t>项目占地面积233700㎡，项目建成后，容纳教职员工150人、容纳全日制在校生3000人、年培训人数达到6000人。</t>
  </si>
  <si>
    <t>否</t>
  </si>
  <si>
    <t>2022年</t>
  </si>
  <si>
    <t>2025年</t>
  </si>
  <si>
    <t>推进项目落实建设用地、用地审批、建设资金计划等前期工作</t>
  </si>
  <si>
    <t>申请要求落实学校建设用地</t>
  </si>
  <si>
    <t>积极协调办理征地手续</t>
  </si>
  <si>
    <t>争取完成征地手续</t>
  </si>
  <si>
    <t>推进项目初步设计</t>
  </si>
  <si>
    <t>完成项目初步设计</t>
  </si>
  <si>
    <t>工程招投标前期工作　</t>
  </si>
  <si>
    <t>办理挂网</t>
  </si>
  <si>
    <t>完成招投标</t>
  </si>
  <si>
    <t>正在推进落实项目建设用地</t>
  </si>
  <si>
    <t>海丰县人力资源和社会保障局</t>
  </si>
  <si>
    <t>范秉康</t>
  </si>
  <si>
    <t>县发展改革局、县自然资源局</t>
  </si>
  <si>
    <t>在建</t>
  </si>
  <si>
    <t>陆河县新能源技工学校建设项目</t>
  </si>
  <si>
    <t>总规划用地面积153032㎡。工程主要建设内容为：教学实训用房35200㎡、教学辅助及综合管理用房8840㎡、生活用房35120㎡（学生宿舍楼、单生教工宿舍楼、食堂及其他附属用房）及校园硬底化、绿化、地下车库3000㎡等教学配套设施，项目建成后校舍总建筑面积82200㎡，达到设置学位4000个。</t>
  </si>
  <si>
    <t>完成项目（一期）（二期）建设，筹备项目（三期）</t>
  </si>
  <si>
    <t>1#教学楼A栋B栋外架拆除完成，C栋外墙贴砖;2#综合楼四层砌筑;3#学生宿舍机房顶模板拆除</t>
  </si>
  <si>
    <t>1#教学楼A栋B栋C栋外架拆除完成;2#综合楼五3层砌筑;3#学生宿舍外墙装修。启动项目（二期）建设</t>
  </si>
  <si>
    <t>1#教学楼A栋B栋C栋基本完成装修;2#综合楼外墙装修;3#学生宿舍外墙装修，学生食堂启动建设。建设实训楼</t>
  </si>
  <si>
    <t>1#教学楼A栋B栋C栋完成装修;2#综合楼外墙基本完成装修;3#学生宿舍外墙基本完成装修。实训楼主体建设完成30%</t>
  </si>
  <si>
    <t>1#教学楼A栋B栋C栋完成装修;2#综合楼外墙完成装修;3#学生宿舍外墙完成装修，学车食堂主体完成50%。实训楼主体建设完成30%</t>
  </si>
  <si>
    <t>学车食堂主体完成80%。实训楼主体建设完成50%</t>
  </si>
  <si>
    <t>学车食堂主体完成建设。实训楼主体建设完成80%，建设学校大门、垃圾站</t>
  </si>
  <si>
    <t>学车食堂外墙装修。实训楼主体完成建设。</t>
  </si>
  <si>
    <t>完成学生食堂外墙装修，实训楼外墙装修，完成学校大门、垃圾站建设</t>
  </si>
  <si>
    <t>完成学生食堂装修，完成实训楼装修</t>
  </si>
  <si>
    <t>完成项目（一期）（二期）全面建设及配套设施，筹备项目（三期）</t>
  </si>
  <si>
    <t>项目（一期）完成60%,项目（二期）3月份启动建设</t>
  </si>
  <si>
    <t>除争取上级资金支持外，不足部分由本县统筹解决。</t>
  </si>
  <si>
    <t>陆河县人力资源和社会保障局</t>
  </si>
  <si>
    <t>程永东</t>
  </si>
  <si>
    <t>二、教育强基（33项）</t>
  </si>
  <si>
    <t>汕尾市第二实验学校工程建设项目</t>
  </si>
  <si>
    <t>校舍总建筑面积42018平方米，主要建设内容包括小学教学楼、初中教学楼、综合楼、运动场（馆）、食堂以及相应配套基础设施等。</t>
  </si>
  <si>
    <t>列入预备项目</t>
  </si>
  <si>
    <t>完成招标工作并开工建设</t>
  </si>
  <si>
    <t>推动校园总体方案设计</t>
  </si>
  <si>
    <t>推动校园总体方案设计，市教育局与市代建中心完成代建协议的签订，规划设计方案上市规委会，取得批复意见。</t>
  </si>
  <si>
    <t>完成初步设计及概算编制及审查</t>
  </si>
  <si>
    <t>完成初步设计及概算批复，做好施工图设计招标前期工作</t>
  </si>
  <si>
    <t>完成施工图设计招标工作</t>
  </si>
  <si>
    <t>完成施工图编制并通过图审，编制施工图预算并送财政审核</t>
  </si>
  <si>
    <t>完成设计施工单位招标</t>
  </si>
  <si>
    <t>开工建设</t>
  </si>
  <si>
    <t>推进工程建设</t>
  </si>
  <si>
    <t>校园总体规划已经市规委会审议通过，下一步推进初步设计概算工作</t>
  </si>
  <si>
    <t>汕尾市教育局</t>
  </si>
  <si>
    <t>黄志坚</t>
  </si>
  <si>
    <t>汕尾市教育局、市代建项目事务中心</t>
  </si>
  <si>
    <t>市自然资源局、市城区政府、市发改局、市住建局</t>
  </si>
  <si>
    <t>汕尾市第三实验学校工程建设项目</t>
  </si>
  <si>
    <t>校舍总建筑面积36953平方米，主要建设内容包括小学教学楼、初中教学楼、综合楼、运动场（馆）、食堂以及相应配套基础设施等。</t>
  </si>
  <si>
    <t>完成学校用地余渣土方平整招标挂网，推动校园总体方案设计，市教育局与市代建中心完成代建协议的签订，规划设计方案上市规委会，取得批复意见。</t>
  </si>
  <si>
    <t>完成第三实验学校余渣土方处置招标工作，学校立面方案重新调整</t>
  </si>
  <si>
    <t>完成初步设计概算编制</t>
  </si>
  <si>
    <t>审查初步设计方案</t>
  </si>
  <si>
    <t>完成余渣土方平整及施工招标工作</t>
  </si>
  <si>
    <t>汕尾市城区香洲初级中学新校区建设工程项目</t>
  </si>
  <si>
    <t>占地面积70000平方米，总建筑面积56000平方米，包括征地，三通一平，建设教学楼、实验楼功能室及生活区，体育场地及设施，电教仪器设备设施，校门、围墙、交通设施等。</t>
  </si>
  <si>
    <t>完成招标工作并开工建设，按合同完成工程进度款</t>
  </si>
  <si>
    <t>申请要求征用学校建设用地</t>
  </si>
  <si>
    <t>完成招投标，开工建设，支付工程　款</t>
  </si>
  <si>
    <t>按合同完成工程进度</t>
  </si>
  <si>
    <t>城区教育局</t>
  </si>
  <si>
    <t>李绪</t>
  </si>
  <si>
    <t>城区人民政府</t>
  </si>
  <si>
    <t>汕尾市城区品清小学拆除重建工程和设备施配套项目</t>
  </si>
  <si>
    <t>校园占地面积22500平方米，建筑面积约30500平方米。重建教学楼，地下停车场、运动场、校门、围墙等，配套设备设施：行政会议室、报告厅、图书馆、各功能室配套等，以及学生桌椅、教师讲台、黑板、空调机、智慧安防系统、广播系统、办公设备设施等。</t>
  </si>
  <si>
    <t>2024年底</t>
  </si>
  <si>
    <t>办理立项手续拟定实施方案</t>
  </si>
  <si>
    <t>推进前期工作进度</t>
  </si>
  <si>
    <t>开工建设支付工程款</t>
  </si>
  <si>
    <t>按工程进度支付进度款</t>
  </si>
  <si>
    <t>汕尾市城区凤山街道盐町头小学建设工程项目</t>
  </si>
  <si>
    <t>建设综合楼、首层为架空活动空间，配套设备设施等。</t>
  </si>
  <si>
    <t>办理前期工作</t>
  </si>
  <si>
    <t>新建海丰县云岭实验学校</t>
  </si>
  <si>
    <t>海丰县云岭实验学校占地面积33775平方米，建筑面积3.7万平方米，办学规模：小学阶段66个班，初中阶段24个班，提供4170个学位。</t>
  </si>
  <si>
    <t>完成用地平整</t>
  </si>
  <si>
    <t>完成勘察</t>
  </si>
  <si>
    <t>完成施工图设计及工程预算</t>
  </si>
  <si>
    <t>完成施工招标工作</t>
  </si>
  <si>
    <t>完成基础</t>
  </si>
  <si>
    <t>主体开工建设</t>
  </si>
  <si>
    <t>继续推进主体建设</t>
  </si>
  <si>
    <t>完成一层板</t>
  </si>
  <si>
    <t>完成主体建设</t>
  </si>
  <si>
    <t>完成云岭实验学校建设</t>
  </si>
  <si>
    <t>海丰县教育局</t>
  </si>
  <si>
    <t>海丰县人民政府</t>
  </si>
  <si>
    <t>海丰县城东镇赤山小学教学楼建设</t>
  </si>
  <si>
    <t>为解决大班额问题，新建一栋六层教学楼，建筑面积3965平方米，配套塑胶运动场、排水工程、操场硬底化、绿化工程及教学设施设备等。</t>
  </si>
  <si>
    <t>完成建设投入使用</t>
  </si>
  <si>
    <t>全面开工建设</t>
  </si>
  <si>
    <t>完成主体建设、同时启动配套项目</t>
  </si>
  <si>
    <t>完成配套投入使用</t>
  </si>
  <si>
    <t>完成前期工作</t>
  </si>
  <si>
    <t>城东镇中心小学</t>
  </si>
  <si>
    <t>海丰县可塘中学教学楼建设</t>
  </si>
  <si>
    <t>可塘中学拆除重建一栋旧危教学楼教学设施设备等。</t>
  </si>
  <si>
    <t>可塘中学</t>
  </si>
  <si>
    <t>海丰县赤坑镇中心小学教学楼建设</t>
  </si>
  <si>
    <t>赤坑镇中心小学拆除重建一栋旧危教学楼教学设施设备等。</t>
  </si>
  <si>
    <t>海丰县赤坑镇中心小学</t>
  </si>
  <si>
    <t>海丰县陶河镇陶东小学扩建教学楼</t>
  </si>
  <si>
    <t>由于陶河镇中心小学与幼儿园分开独立使用，陶东小学需扩建教学楼。</t>
  </si>
  <si>
    <t>陶河镇中心小学</t>
  </si>
  <si>
    <t>海丰县平东镇谷兜小学扩建教学楼</t>
  </si>
  <si>
    <t>平东镇谷兜小学欠缺功能室，需扩建教学楼。</t>
  </si>
  <si>
    <t>前期工作</t>
  </si>
  <si>
    <t>计划报政府审批</t>
  </si>
  <si>
    <t>完成施工图设计</t>
  </si>
  <si>
    <t>完成预算及报建手续</t>
  </si>
  <si>
    <t>开工建设建房</t>
  </si>
  <si>
    <t>完成主体建设，同时启动配套项目</t>
  </si>
  <si>
    <t>平东镇中心小学</t>
  </si>
  <si>
    <t>陆丰市行政新区初级中学建设项目</t>
  </si>
  <si>
    <t>新增义务教育初中学位1500个。</t>
  </si>
  <si>
    <t>2023年底</t>
  </si>
  <si>
    <t>新建教室、功能室及校门围墙，配套运动场及教学设备设施等，新增义务教育初中学位1500个</t>
  </si>
  <si>
    <t>完成项目建设用地报批各项准备工作</t>
  </si>
  <si>
    <t>做好征地各项准备工作</t>
  </si>
  <si>
    <t>完成项目可行性研究报告编制工作</t>
  </si>
  <si>
    <t>做好项目勘察、初步设计、工程概算等工作</t>
  </si>
  <si>
    <t>做好项目施工图设计、预算等工作</t>
  </si>
  <si>
    <t>做好项目规划报批</t>
  </si>
  <si>
    <t>做好项目施工标公开招投前期工作</t>
  </si>
  <si>
    <t>完成施工标公开招投标</t>
  </si>
  <si>
    <t>项目已完成初步选址</t>
  </si>
  <si>
    <t>项目建设用地未完成征地，资金未落实。</t>
  </si>
  <si>
    <t>陆丰市教育局</t>
  </si>
  <si>
    <t>陆丰市东海镇中心小学新校区建设项目</t>
  </si>
  <si>
    <t>增义务教育小学学位1500个。</t>
  </si>
  <si>
    <t>新建教室、功能室及校门围墙，配套运动场及教学设备设施等，增义务教育小学学位1500个</t>
  </si>
  <si>
    <t>项目已完成初步选址。</t>
  </si>
  <si>
    <t>陆丰市甲子镇瀛江学校教学楼新建项目</t>
  </si>
  <si>
    <t>新建教室、功能室，新增义务教育公办学位600个。</t>
  </si>
  <si>
    <t>2022年底</t>
  </si>
  <si>
    <t>在陆丰市甲子镇瀛江学校校园内新建教室、功能室，建筑总面积约计1600平方米，新增义务学位600个</t>
  </si>
  <si>
    <t>做好项目工程前期工作</t>
  </si>
  <si>
    <t>做好项目工程勘察工作</t>
  </si>
  <si>
    <t>完成项目工程概算工作</t>
  </si>
  <si>
    <t>做好项目施工图设计工作</t>
  </si>
  <si>
    <t>做好项目工程预算工作</t>
  </si>
  <si>
    <t>项目完成场地平整并开建设</t>
  </si>
  <si>
    <t>完成基础建设</t>
  </si>
  <si>
    <t>主体施工</t>
  </si>
  <si>
    <t>主体封顶</t>
  </si>
  <si>
    <t>土建基本完工</t>
  </si>
  <si>
    <t>项目已完成可行性研究报告批复，工程预算准备报送市财政审核。</t>
  </si>
  <si>
    <t>陆丰市甲子镇中心小学教学楼新建项目</t>
  </si>
  <si>
    <t>新建教室、功能室，新增义务教育公办学位400个。</t>
  </si>
  <si>
    <t>在甲子镇中心小学校园内新建教室、功能室，建筑总面积约计760平方米，新增义务学位400个</t>
  </si>
  <si>
    <t>陆丰市桥冲镇大塘学校教学楼新建项目</t>
  </si>
  <si>
    <t>新建教室、功能室，新增义务教育公办学位300个。</t>
  </si>
  <si>
    <t>在桥冲镇大塘华侨学校校园内新建教室、功能室，建筑总面积约计2000平方米，新增义务学位300个</t>
  </si>
  <si>
    <t>陆丰市河西镇竹林小学教学楼新建项目</t>
  </si>
  <si>
    <t>新建教室、功能室，新增义务教育公办学位150个。</t>
  </si>
  <si>
    <t>在河西镇竹林小学校园内新建教室、功能室，建筑总面积约计1200平方米，新增义务学位150个</t>
  </si>
  <si>
    <t>一期工程建设中</t>
  </si>
  <si>
    <t>陆河县第三中学（实验中学迁建）新建项目</t>
  </si>
  <si>
    <t>一期工程建设包括体育馆工程、综合教学楼工程（含1栋实验楼）、大门工程、电房1工程、地下室和场地土方等项目。二期工程建设包括两栋实验楼工程、学生宿舍工程、食堂工程、电房2工程、人才公寓工程和运动场等项目。</t>
  </si>
  <si>
    <t>一期工程教学楼主体结顶，体育馆主体结顶。</t>
  </si>
  <si>
    <t>完成板房搭建;办理人防报建、建设工程规划许可证手续</t>
  </si>
  <si>
    <t>完成未征土地征收，开工建设。一期工程土方开挖，回填，桩基施工</t>
  </si>
  <si>
    <t>打桩完成，基础土方开挖完成</t>
  </si>
  <si>
    <t>教学楼基础，体育馆基础，电房基础开始施工</t>
  </si>
  <si>
    <t>教学楼基础完成，电房基础完成</t>
  </si>
  <si>
    <t>体育馆基础完成</t>
  </si>
  <si>
    <t>教学楼主体结顶，体育馆主体结顶，配电房竣工</t>
  </si>
  <si>
    <t>教学楼主体验收，体育馆主体验收</t>
  </si>
  <si>
    <t>教学楼，体育馆装饰装修开始</t>
  </si>
  <si>
    <t>体育馆竣工，大门竣工</t>
  </si>
  <si>
    <t>教学楼竣工，园林绿化，道路施工</t>
  </si>
  <si>
    <t>项目初验收，项目整体竣工验收及移交</t>
  </si>
  <si>
    <t>一期工程已完成招投标，施工临时用电和水已准备好，施工板房搭建完成，工程正在施工中</t>
  </si>
  <si>
    <t xml:space="preserve">25000
</t>
  </si>
  <si>
    <t>陆河县实验中学</t>
  </si>
  <si>
    <t>陆河县人民政府</t>
  </si>
  <si>
    <t>陆河县水唇镇吉溪小学西栋教学楼建设项目</t>
  </si>
  <si>
    <t>吉溪小学西栋教学楼计划总投资854万元，建筑总面积2937平方米。</t>
  </si>
  <si>
    <t>完工验收</t>
  </si>
  <si>
    <t>完成基础工程</t>
  </si>
  <si>
    <t>完成一层工程</t>
  </si>
  <si>
    <t>完成二层工程</t>
  </si>
  <si>
    <t>完成三层工程</t>
  </si>
  <si>
    <t>教学楼主体结顶</t>
  </si>
  <si>
    <t>外墙装修</t>
  </si>
  <si>
    <t>竣工验收</t>
  </si>
  <si>
    <t>项目结算</t>
  </si>
  <si>
    <t>水唇镇吉溪小学</t>
  </si>
  <si>
    <t>陆河县人民政府、深圳对口帮扶汕尾指挥部</t>
  </si>
  <si>
    <t>汕尾市雅居乐幼儿园项目</t>
  </si>
  <si>
    <t>公办幼儿园新改扩建工程。</t>
  </si>
  <si>
    <t>验收交付使用</t>
  </si>
  <si>
    <t>办理工程项目初步设计等前期工作</t>
  </si>
  <si>
    <t>完成招投标工作，交付工程预付款</t>
  </si>
  <si>
    <t>支付进度款</t>
  </si>
  <si>
    <t>雅居乐幼儿园</t>
  </si>
  <si>
    <t>汕尾市华附凤凰城幼儿园项目</t>
  </si>
  <si>
    <t>华附凤凰城幼儿园</t>
  </si>
  <si>
    <t>启动</t>
  </si>
  <si>
    <t>汕尾市城区香洲街道第二幼儿园项目</t>
  </si>
  <si>
    <t>装修及安装配套</t>
  </si>
  <si>
    <t>城区香洲街道第二幼儿园</t>
  </si>
  <si>
    <t>汕尾市城区红草镇第二幼儿园项目</t>
  </si>
  <si>
    <t>城区红草镇第二幼儿园</t>
  </si>
  <si>
    <t>新建海丰县机关幼儿园</t>
  </si>
  <si>
    <t>完成建设，投入使用</t>
  </si>
  <si>
    <t>完成主体</t>
  </si>
  <si>
    <t>完成主体验收，室内开始装修</t>
  </si>
  <si>
    <t>完成室内装修</t>
  </si>
  <si>
    <t>县机关幼儿园开始室内安装，其他配套项目开工建设</t>
  </si>
  <si>
    <t>县机关幼儿园完成设备安装，其他配套项目开工建设</t>
  </si>
  <si>
    <t>县机关幼儿园投入使用</t>
  </si>
  <si>
    <t>海丰县机关幼儿园</t>
  </si>
  <si>
    <t>新建海丰县梅陇镇实验幼儿园</t>
  </si>
  <si>
    <t>完成控规编制</t>
  </si>
  <si>
    <t>完成用地手续</t>
  </si>
  <si>
    <t>办理前期手续</t>
  </si>
  <si>
    <t>建设基础</t>
  </si>
  <si>
    <t>建设主体</t>
  </si>
  <si>
    <t>配套建设</t>
  </si>
  <si>
    <t>完成建设</t>
  </si>
  <si>
    <t>海丰县梅陇镇实验幼儿园</t>
  </si>
  <si>
    <t>新建海丰县公平镇实验幼儿园</t>
  </si>
  <si>
    <t>海丰县公平镇实验幼儿园</t>
  </si>
  <si>
    <t>海丰县可塘镇中心幼儿</t>
  </si>
  <si>
    <t>投入使用</t>
  </si>
  <si>
    <t>海丰县可塘镇中心幼儿园</t>
  </si>
  <si>
    <t>扩建海丰县海城镇中心幼儿园</t>
  </si>
  <si>
    <t>完成前期手续</t>
  </si>
  <si>
    <t>组织施工招标</t>
  </si>
  <si>
    <t>海丰县海城镇中心幼儿园</t>
  </si>
  <si>
    <t>新建海丰县金山幼儿园</t>
  </si>
  <si>
    <t>完成移交手续</t>
  </si>
  <si>
    <t>完成配套项目</t>
  </si>
  <si>
    <t>办理移交</t>
  </si>
  <si>
    <t>海丰县金山幼儿园</t>
  </si>
  <si>
    <t>陆丰市内湖镇三陂郭靖幼儿园</t>
  </si>
  <si>
    <t>土建改造开工建设</t>
  </si>
  <si>
    <t>完成外墙改造</t>
  </si>
  <si>
    <t>完成内部改造</t>
  </si>
  <si>
    <t>完成运动场地改造</t>
  </si>
  <si>
    <t>配套设备设施</t>
  </si>
  <si>
    <t>土建改造工程完工</t>
  </si>
  <si>
    <t>配套设备设施完成安装</t>
  </si>
  <si>
    <t>项目全部完工，设备完成调试。</t>
  </si>
  <si>
    <t>陆河县河田镇中心幼儿园</t>
  </si>
  <si>
    <t>开园招生</t>
  </si>
  <si>
    <t>实施后续工程</t>
  </si>
  <si>
    <t>继续实施后续工程，做好招生前期工作</t>
  </si>
  <si>
    <t>继续推进幼儿园绿化、美化等工作，提高保教质量</t>
  </si>
  <si>
    <t>陆河县东坑镇中心幼儿园</t>
  </si>
  <si>
    <t>完成建设，开园招生</t>
  </si>
  <si>
    <t>东坑镇中心幼儿园完成基础前期工作</t>
  </si>
  <si>
    <t>完成基础前期工作</t>
  </si>
  <si>
    <t>完成教学楼基础（桩基等）工程</t>
  </si>
  <si>
    <t>完成教学楼主体工程一层</t>
  </si>
  <si>
    <t>完成教学楼主体全部工程</t>
  </si>
  <si>
    <t>完成教学楼室内装修</t>
  </si>
  <si>
    <t>完成教学楼室外装修和附属工程</t>
  </si>
  <si>
    <t>完成教学设备采购和安装</t>
  </si>
  <si>
    <t>东坑镇中心幼儿园开园招生</t>
  </si>
  <si>
    <t>陆河县上护镇中心幼儿园</t>
  </si>
  <si>
    <t>上护镇中心幼儿园教学楼地下室</t>
  </si>
  <si>
    <t>上护镇中心幼儿园地上建筑工程</t>
  </si>
  <si>
    <t>上护镇中心幼儿园教学楼地下安装工程</t>
  </si>
  <si>
    <t>上护镇中心幼儿园地上安装工程</t>
  </si>
  <si>
    <t>上护镇中心幼儿园保卫室兼消防控制室</t>
  </si>
  <si>
    <t>上护镇中心幼儿园保卫室建筑工程</t>
  </si>
  <si>
    <t>上护镇中心幼儿园保卫室安装工程</t>
  </si>
  <si>
    <t>上护镇中心幼儿园园建绿化工程</t>
  </si>
  <si>
    <t>上护镇中心幼儿园室外安装工程</t>
  </si>
  <si>
    <t>上护镇中心幼儿园校园文化建设</t>
  </si>
  <si>
    <t>三、健康汕尾（16项）</t>
  </si>
  <si>
    <t>深汕中医医院建设项目</t>
  </si>
  <si>
    <t>征地10万平方米，规划建设800张床位。一期建设500张床位。</t>
  </si>
  <si>
    <t>二期项目列入预备项目</t>
  </si>
  <si>
    <t>与广州中医药大学签订合作协议，确定运营方，深化医院设计工作，开展主体工程招投标、桩基础建设、地下空施工</t>
  </si>
  <si>
    <t>加快设计工作，完成援建深汕中医医院项目协议书审核</t>
  </si>
  <si>
    <t>与深圳市政府签订关于援建深汕中医医院项目协议书</t>
  </si>
  <si>
    <t>与广州中医药大学加强沟通确定合作模式；深化医院设计工作，完成图审</t>
  </si>
  <si>
    <t>完成初步设计工作，工程概算送审</t>
  </si>
  <si>
    <t>工程造价送审</t>
  </si>
  <si>
    <t xml:space="preserve">详勘进场 </t>
  </si>
  <si>
    <t>开展桩基础建设等</t>
  </si>
  <si>
    <t>完成桩基础建设</t>
  </si>
  <si>
    <t>开展地下室施工</t>
  </si>
  <si>
    <t>地下室浇筑</t>
  </si>
  <si>
    <t>完成地下室施工</t>
  </si>
  <si>
    <t>深汕中医医院建设办公室</t>
  </si>
  <si>
    <t>市住建局、市发改局、市自然资源局、市代建中心、深圳对口帮扶汕尾指挥部</t>
  </si>
  <si>
    <t>汕尾市公共卫生中心建设项目</t>
  </si>
  <si>
    <t>征地75398平方米，建设重大急性传染病应急救治中心（医院）、慢性疾病临床治疗中心（医院）、公共卫生科研与人才培训中心，市卫生应急物资储备中心，建筑面积约8万平方米，建设325张床位，拟投资107919万元。</t>
  </si>
  <si>
    <t>开展征地、“三通一平”、采购招标等工作</t>
  </si>
  <si>
    <t>对接城区政府、捷胜镇，同步推进划拨土地补偿方案</t>
  </si>
  <si>
    <t>开展土地征收工作，开展图纸设计采购</t>
  </si>
  <si>
    <t>完成土地征收工作，开展图纸设计采购</t>
  </si>
  <si>
    <t>开展图纸设计，勘探</t>
  </si>
  <si>
    <t>开展三通一平招标采购工作</t>
  </si>
  <si>
    <t>开展三通一平工作</t>
  </si>
  <si>
    <t>开展方案设计等工作</t>
  </si>
  <si>
    <t>开展项目深化设计、概算审核采购等工作</t>
  </si>
  <si>
    <t>汕尾市卫生健康局</t>
  </si>
  <si>
    <t>市住建局、市发改局、市自然资源局</t>
  </si>
  <si>
    <t>深汕中心医院（二期）新建项目</t>
  </si>
  <si>
    <t>建设精准肿瘤及传染病区（重大灾难救治），包含广东省临床研究中心分中心等。建设1200张床位，计划投资19亿元，建设周期5年。</t>
  </si>
  <si>
    <t>2026年底</t>
  </si>
  <si>
    <t>开展设计、招投标、场地平整。</t>
  </si>
  <si>
    <t>编制可行性研究报告</t>
  </si>
  <si>
    <t>采购社会风险评估、地质灾害评估</t>
  </si>
  <si>
    <t>完成项目立项</t>
  </si>
  <si>
    <t>采购医疗工艺咨询</t>
  </si>
  <si>
    <t>场地平整</t>
  </si>
  <si>
    <t>招投标</t>
  </si>
  <si>
    <t>设计等前期工作</t>
  </si>
  <si>
    <t>工程概算审核</t>
  </si>
  <si>
    <t>汕尾市5G医疗急救指挥体系项目</t>
  </si>
  <si>
    <t>汕尾市医疗急救指挥中心，负责全市120急救体系医疗指挥调度、院前急救和救援队伍培训，承担医疗救援和保障、重大灾害事故紧急医疗救援，征地1万m²，建筑面积8000m²。建设17家市及县公立医院5G智慧医院系统。</t>
  </si>
  <si>
    <t>开展征地，项目立项、场地平整等工作。争取项目资金</t>
  </si>
  <si>
    <t>采购编制可行性研究报告公司</t>
  </si>
  <si>
    <t>开展土地征收工作</t>
  </si>
  <si>
    <t>完成土地征收工作</t>
  </si>
  <si>
    <t>市妇幼保健和计划生育中心建设项目</t>
  </si>
  <si>
    <t>合并市妇幼保健院、市计划生育服务中心，建设市妇幼保健计划生育服务中心。</t>
  </si>
  <si>
    <t>完成项目前期准备工作，进入勘察设计阶段</t>
  </si>
  <si>
    <t>采购编制可研初步方案</t>
  </si>
  <si>
    <t>编制可研初步方案</t>
  </si>
  <si>
    <t>编制可研报告书</t>
  </si>
  <si>
    <t>开展专家论证，完善可研报告</t>
  </si>
  <si>
    <t>采购项目前期服务</t>
  </si>
  <si>
    <t>办理选址意见书、用地预审等手续</t>
  </si>
  <si>
    <t>项目取得发改立项批复</t>
  </si>
  <si>
    <t>开展划拨工作，争取项目建设资金</t>
  </si>
  <si>
    <t>缴纳划拨土地补偿费</t>
  </si>
  <si>
    <t>取得项目不动产权证书</t>
  </si>
  <si>
    <t>市直各有关单位</t>
  </si>
  <si>
    <t>陆河县健康驿站建设项目</t>
  </si>
  <si>
    <t>占地10984平方米，总投资21322万元，总建筑面积33000平方米（含地下8000平方米）。建设隔离房间500间，医护、工作、勤务人员房间100间，后勤保障综合服务用房、餐饮配送中心、仓库、运送车辆及救护车洗消（消毒）、供电、污水处理、垃圾收集等。</t>
  </si>
  <si>
    <t>2023年</t>
  </si>
  <si>
    <t>主体工程建设</t>
  </si>
  <si>
    <t>勘察设计</t>
  </si>
  <si>
    <t>勘察设计、概预算、环评、水保</t>
  </si>
  <si>
    <t>概预算、环评、水保</t>
  </si>
  <si>
    <t>工程招投标</t>
  </si>
  <si>
    <t>地下室主体建设</t>
  </si>
  <si>
    <t>地下室主体建设、主体工程建设</t>
  </si>
  <si>
    <t>陆河县卫生健康局</t>
  </si>
  <si>
    <t>陆丰市公共卫生临床中心建设项目</t>
  </si>
  <si>
    <t>规划建筑面积约2500平方米，设置约150张床位。</t>
  </si>
  <si>
    <t>立项、用地审批、建设资金计划等前期准备</t>
  </si>
  <si>
    <t>报告市委市政府审批</t>
  </si>
  <si>
    <t>向市发改局申请立项</t>
  </si>
  <si>
    <t>向市自然资源局申请建设用地</t>
  </si>
  <si>
    <t>开展可行性研究报告编制</t>
  </si>
  <si>
    <t>向市发改局报送可研</t>
  </si>
  <si>
    <t>申请资金，开展图纸设计、环评</t>
  </si>
  <si>
    <t>推进项目设计、评审等工作</t>
  </si>
  <si>
    <t>监理、施工招标</t>
  </si>
  <si>
    <t>办理施工许可手续</t>
  </si>
  <si>
    <t>组织 施工、沉降观测</t>
  </si>
  <si>
    <t>组织 施工、沉降观测、质量督查</t>
  </si>
  <si>
    <t>陆丰市卫生健康局</t>
  </si>
  <si>
    <t>市发改局、市住建局、市前期办等</t>
  </si>
  <si>
    <t>陆丰市“健康驿站”（集中隔离医学观察场所）建设项目</t>
  </si>
  <si>
    <t>按照不少于20间/万人口标准，建设2500间集中隔离房间，用于新冠肺炎集中隔离医学观察场所健康管理及风险防控。</t>
  </si>
  <si>
    <t>向市财政局申请建设资金，开展图纸设计</t>
  </si>
  <si>
    <t>项目监理、施工招标，办理施工许可手续</t>
  </si>
  <si>
    <t>参加全市第四季度重点建设项目集中开工</t>
  </si>
  <si>
    <t>组织 施工、沉降观测、质量督查、安全监督</t>
  </si>
  <si>
    <t>汕尾市人民医院传染病楼改造工程</t>
  </si>
  <si>
    <t>依据“平疫结合” 原则，改造市人民医院传染病楼（3号楼）二至六层为传染病区，拟改造建筑面积为7500平方米，项目改造后增加200张床位。</t>
  </si>
  <si>
    <t>2022年6月底</t>
  </si>
  <si>
    <t>改造医院3号楼二至六层为传染病区，拟改造面积7500平方米，改造后增加200张床位</t>
  </si>
  <si>
    <t>完成财审</t>
  </si>
  <si>
    <t>完成招招标</t>
  </si>
  <si>
    <t>推进改造项目建设</t>
  </si>
  <si>
    <t>项目完成</t>
  </si>
  <si>
    <t>汕尾市人民医院</t>
  </si>
  <si>
    <t>市发改局、市自然资源局、市生态环境局、市住房和城乡建设局</t>
  </si>
  <si>
    <t>海丰县防疫防控卫生服务中心</t>
  </si>
  <si>
    <t>项目分为两个片区，总投资40000万。一、莲花山片区建设500间健康客房，并提供200张后勤服务人员床位。二、赤岸桥片区占地面积约7万平方米，总建筑面积约为3.244万平方米，拥有570间客房，为后勤服务人员提供200张床位。</t>
  </si>
  <si>
    <t>完成赤岸桥片区建设装修工程</t>
  </si>
  <si>
    <t>项目立项</t>
  </si>
  <si>
    <t>项目修编及初步设计、概算等前期工作</t>
  </si>
  <si>
    <t>完成项目前期工作审批手续、施工设备进场，准备开工建设</t>
  </si>
  <si>
    <t>完成项目工程量40%</t>
  </si>
  <si>
    <t>完成项目工程量70%</t>
  </si>
  <si>
    <t>完成工程量100%，进入验收、试运营阶段</t>
  </si>
  <si>
    <t>正式运营</t>
  </si>
  <si>
    <t>海丰县卫生健康局</t>
  </si>
  <si>
    <t>陆丰市人民医院内科综合楼、产儿中心升级改造及院区配套工程项目</t>
  </si>
  <si>
    <t>陆丰市人民医院内科综合楼、产儿中心升级改造及院区配套工程项目。</t>
  </si>
  <si>
    <t>工程勘察、初步设计及概算批复，招入监理和施工单位，开工建设</t>
  </si>
  <si>
    <t>工程勘察、初步设计方案及概算批复</t>
  </si>
  <si>
    <t>完成设计、监理和施工单位招投标</t>
  </si>
  <si>
    <t>开工建设、质量督查、安全监督</t>
  </si>
  <si>
    <t>稳步施工、质量督查、安全监督</t>
  </si>
  <si>
    <t>请相关部门大力支持</t>
  </si>
  <si>
    <t>陆丰市人民医院</t>
  </si>
  <si>
    <t>陆河县精神专科医院建设项目</t>
  </si>
  <si>
    <t>用地14937㎡，总投资11725万元，设置病床位110张，建设门诊医技楼、住院楼，其中门诊医技楼、住院楼，总建筑面积11447.08平方米。</t>
  </si>
  <si>
    <t>室内装修</t>
  </si>
  <si>
    <t>室内装修、医疗设备安装</t>
  </si>
  <si>
    <t>院内绿化工程</t>
  </si>
  <si>
    <t>院内绿化工程、医疗设备安装</t>
  </si>
  <si>
    <t>医疗设备安装、信息化工程建设</t>
  </si>
  <si>
    <t>竣工</t>
  </si>
  <si>
    <t>陆河县传染病医院新建项目</t>
  </si>
  <si>
    <t>用地约12242平方米，配置140张床位，总投资18498万元。建设门诊医技楼、住院楼及生活用房等，总建筑面积16237平方米。</t>
  </si>
  <si>
    <t>2021年</t>
  </si>
  <si>
    <t>完成医技楼、住院楼、综合后勤楼主体建设、室内装修</t>
  </si>
  <si>
    <t>地下室主体、医技楼、住院楼主体建设</t>
  </si>
  <si>
    <t>医技楼、住院楼、综合后勤楼主体建设</t>
  </si>
  <si>
    <t>医技楼、住院楼、综合后勤楼主体建设、室内装修</t>
  </si>
  <si>
    <t>汕尾市推进疾控机构能力现代化建设工程</t>
  </si>
  <si>
    <t>市疾控中心核酸检测能力达到日万管，具备基因测序、抗体检测能力。</t>
  </si>
  <si>
    <t>2021年底</t>
  </si>
  <si>
    <t>市疾控中心核酸检测能力达到日万管，具备基因测序、抗体检测能力</t>
  </si>
  <si>
    <t>采购万管核酸检测、基因测序、抗体检测设备</t>
  </si>
  <si>
    <t>采购万管核酸检测实验室配套设施</t>
  </si>
  <si>
    <t>支付项目款</t>
  </si>
  <si>
    <t>设备到位，验收、培训 ，投入使用</t>
  </si>
  <si>
    <t>完成实验室配套设施建设，投入使用</t>
  </si>
  <si>
    <t>汕尾市疾控中心</t>
  </si>
  <si>
    <t>汕尾市城区医疗体系改造建设项目</t>
  </si>
  <si>
    <t>用地23882㎡平方米，对逸挥基金医院和镇街医疗单位病区及环境改造、用房扩建改造续建等，并进行配套，智慧医院建设等。</t>
  </si>
  <si>
    <t>2022年初</t>
  </si>
  <si>
    <t>完成产权证办理，完成土地规划许可、勘察设计、设计施工招投标，土建施工</t>
  </si>
  <si>
    <t>完成项目可研修编</t>
  </si>
  <si>
    <t>完成征地手续</t>
  </si>
  <si>
    <t>完成初步设计和勘察、概算等前期</t>
  </si>
  <si>
    <t>完成环评、风评等前期项目工作</t>
  </si>
  <si>
    <t>完成项目施工设计招标投</t>
  </si>
  <si>
    <t>项目建设开工</t>
  </si>
  <si>
    <t>完成工程量10%</t>
  </si>
  <si>
    <t>完成工程量20%</t>
  </si>
  <si>
    <t>完成工程量30%</t>
  </si>
  <si>
    <t>完成工程量40%</t>
  </si>
  <si>
    <t>完成工程量50%</t>
  </si>
  <si>
    <t>城区卫生健康局</t>
  </si>
  <si>
    <t>陆丰市医疗卫生整体配套提升项目</t>
  </si>
  <si>
    <t>1.建设和完善县级医疗单位发热门诊、核酸实验室及配套设备，建设市中医医院核酸实验室及完善发热门诊的配套设施；2.完善16个发热诊室的规范化建设；3.完善17家镇街机构污水处理系统、设备配置；4.全民健康信息系统及市人民医院数字化信息系统建设。</t>
  </si>
  <si>
    <t>推动17镇街机构污水处理系统、医疗设备配置和全民健康信息系统、陆丰市人民医院数字化信息系统建设</t>
  </si>
  <si>
    <t>筹备工作</t>
  </si>
  <si>
    <t>开展项目设计</t>
  </si>
  <si>
    <t>项目招标</t>
  </si>
  <si>
    <t>参加第二季度集中开工</t>
  </si>
  <si>
    <t>组织施工、质量监督</t>
  </si>
  <si>
    <t>加快17家镇街机构污水处理系统及设备配置</t>
  </si>
  <si>
    <t>已完成县级医院发热门诊、核酸实验室建设及配套、16家乡镇卫生院发热诊室的建设并投入使用</t>
  </si>
  <si>
    <t>市发改局、市住建局等</t>
  </si>
  <si>
    <t>四、文化强市（11项）</t>
  </si>
  <si>
    <t>海陆丰革命老区千里红道示范段项目</t>
  </si>
  <si>
    <t>计划建设千里红道示范段路线约100公里，配套设施包括沿线6个红色驿站和12个休息站，以及报警点、主题景观小品和标识导览牌等内容。</t>
  </si>
  <si>
    <t>建设一条长度达100公里的“红色徒步道”。2022年完成一期建设20公里</t>
  </si>
  <si>
    <t>初步设计阶段（总体规划和示范段初步设计方案）工作</t>
  </si>
  <si>
    <t>修改完善规划设计方案</t>
  </si>
  <si>
    <t>审定总体规划和示范段初步设计方案</t>
  </si>
  <si>
    <t>进行项目造价预算</t>
  </si>
  <si>
    <t>有序开展实施的招标工作</t>
  </si>
  <si>
    <t>进入项目实施阶段</t>
  </si>
  <si>
    <t>建设红色驿站、休息站、报警点、主题景观小品和标识导览牌等内容。</t>
  </si>
  <si>
    <t>汕尾市文化广电旅游体育局</t>
  </si>
  <si>
    <t>市自然资源局、市住建局、市林业局</t>
  </si>
  <si>
    <t>汕尾市配建社区、自然村全民健身器材工程</t>
  </si>
  <si>
    <t>向符合要求的社区、自然村配建一套全民健身器材，为村民提供体育健身的场所和设施，补齐自然村全民健身器材短板，提高村民健康水平。</t>
  </si>
  <si>
    <t>为我市300个社区、自然村配建全民健身器材</t>
  </si>
  <si>
    <t>完成第一批健身器材招标采购工作</t>
  </si>
  <si>
    <t>梳理相关自然村配建信息，做好配建计划</t>
  </si>
  <si>
    <t>开展第一批健身器材安装配建</t>
  </si>
  <si>
    <t>组织开展工程验收工作</t>
  </si>
  <si>
    <t>完成第二批健身器材招标采购工作</t>
  </si>
  <si>
    <t>开展第二批健身器材安装配建</t>
  </si>
  <si>
    <t>陆丰市东海镇上海村体育公园</t>
  </si>
  <si>
    <t>建设社区体育公园，购买社区体育公园体育健身器材和设备。</t>
  </si>
  <si>
    <t>建设社区体育公园，购买社区体育公园体育健身器材和设备</t>
  </si>
  <si>
    <t>争取项目补短板资金</t>
  </si>
  <si>
    <t>下拨项目经费至陆丰市财政</t>
  </si>
  <si>
    <t>进行项目立项</t>
  </si>
  <si>
    <t>进行项目建设方案设计</t>
  </si>
  <si>
    <t>进行项目造价预算和招投标程序</t>
  </si>
  <si>
    <t>进行土体平整硬化</t>
  </si>
  <si>
    <t>购买社区体育公园体育健身器材和设备</t>
  </si>
  <si>
    <t>安装体育健身器材和设备</t>
  </si>
  <si>
    <t>陆丰市文广旅体局</t>
  </si>
  <si>
    <t>汕尾市建设旅游厕所工程</t>
  </si>
  <si>
    <t>在全市范围内建设20座旅游厕所。</t>
  </si>
  <si>
    <t>在全市范围内建设20座旅游厕所（新建16座、改扩建4座），其中市城区1座、海丰县4座、陆丰市3座、陆河县8座、红海湾经济开发区2座、华侨管理区2座</t>
  </si>
  <si>
    <t>对我市旅游厕所建设进行前期调研</t>
  </si>
  <si>
    <t>制定旅游厕所建设工作计划</t>
  </si>
  <si>
    <t>争取中央、省、市、县各级资金支持我市旅游厕所建设</t>
  </si>
  <si>
    <t>落实我市旅游厕所建设经费，形成分配方案报市政府审定</t>
  </si>
  <si>
    <t>分配方案报市财政，市财政将旅游厕所建设资金下达给各县（市、区）财政</t>
  </si>
  <si>
    <t>督促各县（市、区）文广旅体局按要求使用专项资金，尽快启动旅游厕所建设</t>
  </si>
  <si>
    <t>跟踪各县（市、区）旅游厕所建设工作开展情况，督促各县（市、区）加快旅游厕所建设进度</t>
  </si>
  <si>
    <t>组成检查组，对各地旅游厕所建设情况进行实地检查，并且进行指导</t>
  </si>
  <si>
    <t>完成2022年旅游厕所建设，加强专项资金使用情况和绩效评价工作的监督检查</t>
  </si>
  <si>
    <t>各县（市、区）文广旅体局</t>
  </si>
  <si>
    <t>各县（市、区）人民政府</t>
  </si>
  <si>
    <t>汕尾市行政村（社区）综合性文化服务中心提质增效工程</t>
  </si>
  <si>
    <t>对172个行政村（社区）综合性文化服务中心进行提质增效。</t>
  </si>
  <si>
    <t>对172个行政村（社区）综合性文化服务中心进行提质增效，其中市城区20个，海丰县51个，陆丰市67个，陆河县26个，红海湾经济开发区6个，华侨管理区2个</t>
  </si>
  <si>
    <t>对我市行政村（社区）综合性文化服务中心提质增效进行前期调研</t>
  </si>
  <si>
    <t>制定行政村（社区）综合性文化服务中心提质增效工作计划</t>
  </si>
  <si>
    <t>争取中央、省、市、县各级资金支持我市行政村（社区）综合性文化服务中心提质增效</t>
  </si>
  <si>
    <t>落实我市行政村（社区）综合性文化服务中心提质增效经费，形成分配方案报市政府审定</t>
  </si>
  <si>
    <t>分配方案报市财政，市财政将行政村（社区）综合性文化服务中心提质增效经费下达给各县（市、区）财政</t>
  </si>
  <si>
    <t>督促各县（市、区）文广旅体局按要求使用专项资金，尽快启动行政村（社区）综合性文化服务中心提质增效</t>
  </si>
  <si>
    <t>跟踪各县（市、区）行政村（社区）综合性文化服务中心提质增效工作开展情况，督促各县（市、区）加快行政村（社区）综合性文化服务中心提质增效进度</t>
  </si>
  <si>
    <t>组成检查组，对各地行政村（社区）综合性文化服务中心提质增效情况进行实地检查，并且进行指导</t>
  </si>
  <si>
    <t>组成检查组，对各地行政村（社区）综合性文化服务中心提质增效进行实地检查，并且进行指导</t>
  </si>
  <si>
    <t>完成2022年行政村（社区）综合性文化服务中心提质增效，加强专项资金使用情况和绩效评价工作的监督检查</t>
  </si>
  <si>
    <t>各县（市、区）人民政府、文广旅体局</t>
  </si>
  <si>
    <t>陆丰市甲子镇后溪文化传承活动中心</t>
  </si>
  <si>
    <t>在甲子镇东溪社区对面，建设三层，建筑总面积1000平方米。</t>
  </si>
  <si>
    <t>建设文化传承活动中心，配套相关基础设施和活动设备（建设内容：地基与基础、主体结构、装饰装修、建筑屋面、给排水、水电气、通风与空调、消防等。地上一层：老年人活动室；地上二层：文化传承和保护室；地上三层：电子阅览室）</t>
  </si>
  <si>
    <t>对甲子镇东溪社区对面建筑物进行装修（建设三层，建筑总面积1000平方米）</t>
  </si>
  <si>
    <t>配套相关基础设施和活动设备（建设内容：地基与基础、主体结构、装饰装修、建筑屋面、给排水、水电气、通风与空调、消防等。地上一层：老年人活动室；地上二层：文化传承和保护室；地上三层：电子阅览室）</t>
  </si>
  <si>
    <t>汕尾市城区渔歌传承基地</t>
  </si>
  <si>
    <t>建设渔歌传承基地，配套相关基础设施和活动设备。</t>
  </si>
  <si>
    <t>建设渔歌传承基地，配套相关基础设施和活动设备</t>
  </si>
  <si>
    <t>下拨项目经费至城区财政</t>
  </si>
  <si>
    <t>配套相关基础设施和活动设备</t>
  </si>
  <si>
    <t>城区文广旅体局</t>
  </si>
  <si>
    <t>“智旅汕尾”智慧文旅项目</t>
  </si>
  <si>
    <t>实现汕尾市15个景区智慧旅游信息化的普及和提质提效，实现全市文旅数据资源汇集和共享，以景多区联动方式助推“两核七组团”在治理、服务和发展的融合与共享。</t>
  </si>
  <si>
    <t>推进项目主体建设，完成试运营，并组织验收</t>
  </si>
  <si>
    <t>谋划前期工作</t>
  </si>
  <si>
    <t>启动招标</t>
  </si>
  <si>
    <t>发出标书，认定供应商，签订合同</t>
  </si>
  <si>
    <t>项目主体建设</t>
  </si>
  <si>
    <t>大数据产品上线</t>
  </si>
  <si>
    <t>调试产品</t>
  </si>
  <si>
    <t>一键游产品上线</t>
  </si>
  <si>
    <t>产品试运营</t>
  </si>
  <si>
    <t>组织验收</t>
  </si>
  <si>
    <t>组织推广使用</t>
  </si>
  <si>
    <t>市发改局</t>
  </si>
  <si>
    <t>汕尾市全域旅游标识系统工程</t>
  </si>
  <si>
    <t>提升重要文化旅游接待场所的公共交通便捷性，在汕尾市辖区内高速公路、国省干道设置A级旅游景区标识牌，完善全市3A级以上旅游区的交通指引标识。</t>
  </si>
  <si>
    <t>完成汕尾市全域旅游标识系统建设</t>
  </si>
  <si>
    <t>财政审核和招标</t>
  </si>
  <si>
    <t>生产制作</t>
  </si>
  <si>
    <t>施工安装</t>
  </si>
  <si>
    <t>验收结算</t>
  </si>
  <si>
    <t>完成</t>
  </si>
  <si>
    <t>市交通运输局、市自然资源局、市公安局、各县（市、区）人民政府</t>
  </si>
  <si>
    <t>汕尾市市级应急广播系统平台建设</t>
  </si>
  <si>
    <t xml:space="preserve"> 建立市级应急广播平台管理系统、市级应急广播指挥调度大厅、市直部门前置平台、市级频率频道播出系统等建设项目</t>
  </si>
  <si>
    <t>于2022年底前完成市级应急广播系统建设的立项工作</t>
  </si>
  <si>
    <t>完成应急广播系统市级平台项目初步设计方案</t>
  </si>
  <si>
    <t>申请应急广播系统市级平台项目广东省投资项目代码</t>
  </si>
  <si>
    <t>向市财政局商请出具项目建设资金承诺函</t>
  </si>
  <si>
    <t>协调市财政出具资金承诺函</t>
  </si>
  <si>
    <t>汇总相关材料向市发改局申请项目立项</t>
  </si>
  <si>
    <t>等待市发改局项目立项批复</t>
  </si>
  <si>
    <t>完成项目立项之后，向市财政局工程评审中心申请工程项目造价概算审核</t>
  </si>
  <si>
    <t>等待市财政局工程评审中心工程项目造价概算审核</t>
  </si>
  <si>
    <t>委托代理进行公开招投标</t>
  </si>
  <si>
    <t>争取开工建设</t>
  </si>
  <si>
    <t>智慧广电建设</t>
  </si>
  <si>
    <t>1、通过推进智慧广电建设，通过电视大屏推进党史学习、党建宣传进村入户，巩固基层思想文化阵地，推进村务、党务、财务三公开，畅通社情民意，推进平安村居（雪亮工程）建设，推进普法宣传提升乡村治理能力，推进应急广播体系建设，建设特色农产品智慧广电商城，通过农家电视书屋和电视课堂，提升乡村文明水平等任务。
2、实现4个功能板块：乡村党建、乡村治理、乡村文明、乡村创业。
3、实现8大功能：和谐乡村、富裕乡村、法治乡村、平安乡村、民主乡村、学习乡村、文明乡村</t>
  </si>
  <si>
    <t>在2021年6月30日前完成一个村级试点的建设工作基础上，2021年底前能实现一定程度的推广。下半年在城区之外其他5个县区再各建一个试点，实现一定程度的推广。</t>
  </si>
  <si>
    <t>完成智慧广电项目初步设计方案</t>
  </si>
  <si>
    <t>对城区智慧广电建设试点进行现场踩点研究，完善项目设计方案</t>
  </si>
  <si>
    <t>城区智慧广电建设试点开工建设</t>
  </si>
  <si>
    <t>完成城区智慧广电建设试点建设</t>
  </si>
  <si>
    <t>对城区以外其他5个县区进行选点，现场考察</t>
  </si>
  <si>
    <t>确认城区以外其他5个县区试点建设位置，制定项目设计方案</t>
  </si>
  <si>
    <t>试点建设</t>
  </si>
  <si>
    <t>完成城区以外其他5个县区试点建设</t>
  </si>
  <si>
    <t>项目初步设计方案阶段</t>
  </si>
  <si>
    <t>广东省广播电视网络股份有限公司汕尾分公司</t>
  </si>
  <si>
    <t>五、兜底保障（3项）</t>
  </si>
  <si>
    <t>汕尾市推动养老服务提质增效工程</t>
  </si>
  <si>
    <t>开展居家养老服务提升行动，建设10家镇(街道)综合养老服务中心示范点、20家村(社区)居家养老服务站示范点，新建160家幸福食堂。</t>
  </si>
  <si>
    <t>建设10家镇(街道)综合养老服务中心示范点、20家村(社区)居家养老服务站示范点，配套完善设施设备，通过政府购买服务由第三方机构运营管理。新建160家幸福食堂，</t>
  </si>
  <si>
    <t>制定《关于落实2022年十件民生实事开展居家养老服务提升行动的实施方案》</t>
  </si>
  <si>
    <t>深入实地调查，初步筛选示范点选址</t>
  </si>
  <si>
    <t>确定示范点选址名单</t>
  </si>
  <si>
    <t>5月底前完成第三方服务机构运营示范点的政府购买服务招标工作，签订购买服务合同</t>
  </si>
  <si>
    <t>对示范点建设采取分类调度、实地督导等方式确保建设项目有效推进</t>
  </si>
  <si>
    <t>指导各县（市、区）示范点建设，按照工程计划进度推进示范点基础设施建设</t>
  </si>
  <si>
    <t>指导各县（市、区）示范点建设，完善示范点设施设备配套，完成全市幸福食堂建设50家，完成计划的31.25%</t>
  </si>
  <si>
    <t>按照工期计划顺利推进，完成4家镇（街道）、6家村（社区）示范点建设；完成爱全市幸福食堂建设80家，完成计划的50%</t>
  </si>
  <si>
    <t>按照工期计划顺利推进，11月底前完成7家镇（街道）、14家村（社区）示范点建设；完成全市幸福食堂建设128家，完成计划的80%，对工作推进慢的县（市、区）进行通报</t>
  </si>
  <si>
    <t>按照工期计划顺利推进，11月底前完成10家镇（街道）、20家村（社区）示范点建设，完成160家幸福食堂建设，完成计划的100%</t>
  </si>
  <si>
    <t>组织对示范点、幸福建设验收，向县（市、区）通报检查验收情况，申请下拨补助资金</t>
  </si>
  <si>
    <t>市民政局</t>
  </si>
  <si>
    <t>市市场监管局</t>
  </si>
  <si>
    <t>汕尾市福利中心建设项目（一期养老工程）</t>
  </si>
  <si>
    <t>汕尾市福利中心建设项目（一期养老工程）计划设置500张养老床位，总建筑面积25750平方米，总投资约1.8亿，主要建设主体建筑、地下车库、室外配套附属工程和设备设施购置。</t>
  </si>
  <si>
    <t>完成现场勘察，完成初步设计和概算编制并获得批复，完成施工图设计和预算的编制并获得批复，完成用地规划许可证、不动产权证和工程规划许可证的办理。</t>
  </si>
  <si>
    <t>协调项目移交市代建项目事务中心有关事项。</t>
  </si>
  <si>
    <t>与市代建项目事务中心完成代建协议的签订。市代建项目事务中心采购勘察、设计、监理招标代理机构，签订合同，并根据立项批复向财政局申请并取得勘察、设计、监理招标最高限价（暂定价）</t>
  </si>
  <si>
    <t>开展编制勘察、设计、监理招标文件。缴纳划拨土地款。</t>
  </si>
  <si>
    <t>完成勘察、设计、监理招标文件挂网招标。</t>
  </si>
  <si>
    <t>完成勘察、设计、监理招标工作，完善相关合同的签订，开展勘察工作。完成用地规划许可证和不动产权证的办理</t>
  </si>
  <si>
    <t>完成工程勘察工作。编制规划设计方案。</t>
  </si>
  <si>
    <t>编制初步设计文件，申办初步设计审批手续</t>
  </si>
  <si>
    <t>取得初步设计专家评审意见，按初步设计审查批复意见完善初步设计后申办概算审批手续</t>
  </si>
  <si>
    <t>取得市发改局出具的概算批复。</t>
  </si>
  <si>
    <t>开展施工图和预算的编制。</t>
  </si>
  <si>
    <t>施工图预算送审并通过审批.</t>
  </si>
  <si>
    <t>该项目于2022年2月15日移交市代建项目事务中心管理建设，目前市代建项目事务中心已完成采购勘查、设计、监理招标代理机构。</t>
  </si>
  <si>
    <t>汕尾市民政局</t>
  </si>
  <si>
    <t>汕尾市民政局、市代建项目事务中心、市城区政府</t>
  </si>
  <si>
    <t>市发改局、市自然资源局、市住建局</t>
  </si>
  <si>
    <t>汕尾市智慧养老平台项目（一期）</t>
  </si>
  <si>
    <t>建设全市智慧养老综合服务管理系统、智慧养老指挥调动中心、智慧养老平台运营及运维管理。</t>
  </si>
  <si>
    <t>建设基础养老信息库，完成1个市级、6个县级、10个示范镇、40家养老机构及 50个村（社区）居家养老服务中心养老平台建设</t>
  </si>
  <si>
    <t>完成采购项目工程设计及工程造价编制服务单位和审核合同文本</t>
  </si>
  <si>
    <t>签订工程设计及工程造价编制服务合同，编制初步设计概算文件，协调市财政局出具资金承诺函</t>
  </si>
  <si>
    <t>初步设计方案送市政数局审查并取得审查意见，初步设计概算文件送市发改局审批并取得批复。</t>
  </si>
  <si>
    <t>采购监理公司并审核监理合同。完成施工图纸设计及预算书编制，并送市财政财局审核。</t>
  </si>
  <si>
    <t>签订工程监理合同。取得预算审核书，进行项目施工招投标</t>
  </si>
  <si>
    <t>工程竣工验收</t>
  </si>
  <si>
    <t>目前该项目已采购项目工程设计及工程造价编制服务单位。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</si>
</sst>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</numFmts>
  <fonts count="30">
    <font>
      <sz val="11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24"/>
      <color indexed="8"/>
      <name val="黑体"/>
      <charset val="134"/>
    </font>
    <font>
      <sz val="36"/>
      <name val="方正小标宋简体"/>
      <charset val="134"/>
    </font>
    <font>
      <b/>
      <sz val="16"/>
      <name val="宋体"/>
      <charset val="134"/>
    </font>
    <font>
      <sz val="16"/>
      <name val="宋体"/>
      <charset val="134"/>
    </font>
    <font>
      <b/>
      <sz val="22"/>
      <name val="宋体"/>
      <charset val="134"/>
    </font>
    <font>
      <b/>
      <sz val="14"/>
      <name val="宋体"/>
      <charset val="134"/>
    </font>
    <font>
      <sz val="13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1">
    <xf numFmtId="0" fontId="0" fillId="0" borderId="0"/>
    <xf numFmtId="42" fontId="10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44" fontId="10" fillId="0" borderId="0" applyFont="0" applyFill="0" applyBorder="0" applyAlignment="0" applyProtection="0"/>
    <xf numFmtId="41" fontId="10" fillId="0" borderId="0">
      <alignment vertical="top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1" fillId="6" borderId="9" applyNumberFormat="0" applyFon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2" borderId="12" applyNumberFormat="0" applyAlignment="0" applyProtection="0">
      <alignment vertical="center"/>
    </xf>
    <xf numFmtId="0" fontId="24" fillId="2" borderId="8" applyNumberFormat="0" applyAlignment="0" applyProtection="0">
      <alignment vertical="center"/>
    </xf>
    <xf numFmtId="0" fontId="25" fillId="8" borderId="13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</cellStyleXfs>
  <cellXfs count="48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justify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2" borderId="0" xfId="0" applyFont="1" applyFill="1" applyAlignment="1">
      <alignment horizontal="left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justify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justify" vertical="center"/>
    </xf>
    <xf numFmtId="0" fontId="6" fillId="2" borderId="1" xfId="0" applyFont="1" applyFill="1" applyBorder="1" applyAlignme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horizontal="justify"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57" fontId="2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justify" vertical="center" wrapText="1"/>
    </xf>
    <xf numFmtId="57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78"/>
  <sheetViews>
    <sheetView tabSelected="1" view="pageBreakPreview" zoomScale="46" zoomScaleNormal="70" topLeftCell="A48" workbookViewId="0">
      <selection activeCell="AB48" sqref="AB48"/>
    </sheetView>
  </sheetViews>
  <sheetFormatPr defaultColWidth="9" defaultRowHeight="13.5"/>
  <cols>
    <col min="1" max="1" width="5.25833333333333" style="5" customWidth="1"/>
    <col min="2" max="2" width="5.25833333333333" style="6" customWidth="1"/>
    <col min="3" max="3" width="14.125" style="5" customWidth="1"/>
    <col min="4" max="4" width="28.875" style="7" customWidth="1"/>
    <col min="5" max="5" width="15.5" style="5" customWidth="1"/>
    <col min="6" max="7" width="20" style="8" customWidth="1"/>
    <col min="8" max="8" width="12.7583333333333" style="5" customWidth="1"/>
    <col min="9" max="9" width="14.625" style="8" customWidth="1"/>
    <col min="10" max="10" width="10.625" style="6" customWidth="1"/>
    <col min="11" max="11" width="8.125" style="6" customWidth="1"/>
    <col min="12" max="12" width="10.625" style="6" customWidth="1"/>
    <col min="13" max="13" width="8.125" style="6" customWidth="1"/>
    <col min="14" max="14" width="10.625" style="6" customWidth="1"/>
    <col min="15" max="15" width="8.125" style="6" customWidth="1"/>
    <col min="16" max="16" width="10.625" style="6" customWidth="1"/>
    <col min="17" max="17" width="8.125" style="6" customWidth="1"/>
    <col min="18" max="18" width="10.625" style="6" customWidth="1"/>
    <col min="19" max="19" width="8.125" style="6" customWidth="1"/>
    <col min="20" max="20" width="10.625" style="6" customWidth="1"/>
    <col min="21" max="21" width="8.125" style="6" customWidth="1"/>
    <col min="22" max="22" width="10.625" style="6" customWidth="1"/>
    <col min="23" max="23" width="8.125" style="6" customWidth="1"/>
    <col min="24" max="24" width="10.625" style="6" customWidth="1"/>
    <col min="25" max="25" width="8.125" style="6" customWidth="1"/>
    <col min="26" max="26" width="10.625" style="6" customWidth="1"/>
    <col min="27" max="27" width="8.125" style="6" customWidth="1"/>
    <col min="28" max="28" width="10.625" style="6" customWidth="1"/>
    <col min="29" max="29" width="8.125" style="6" customWidth="1"/>
    <col min="30" max="30" width="10.625" style="6" customWidth="1"/>
    <col min="31" max="31" width="8.125" style="6" customWidth="1"/>
    <col min="32" max="32" width="10.625" style="6" customWidth="1"/>
    <col min="33" max="33" width="8.125" style="6" customWidth="1"/>
    <col min="34" max="34" width="15.3416666666667" style="8" customWidth="1"/>
    <col min="35" max="35" width="20.7583333333333" style="8" customWidth="1"/>
    <col min="36" max="40" width="14.7583333333333" style="8" customWidth="1"/>
    <col min="41" max="43" width="5.25833333333333" style="8" customWidth="1"/>
    <col min="44" max="44" width="8.875" style="8" customWidth="1"/>
    <col min="45" max="45" width="10.2583333333333" style="8" customWidth="1"/>
    <col min="46" max="46" width="8.625" style="8" customWidth="1"/>
    <col min="47" max="47" width="9.5" style="8" customWidth="1"/>
    <col min="48" max="48" width="9.75833333333333" style="6" customWidth="1"/>
    <col min="49" max="49" width="9.5" style="6" customWidth="1"/>
    <col min="50" max="50" width="6.375" style="6" customWidth="1"/>
    <col min="51" max="51" width="7.25833333333333" style="6" customWidth="1"/>
    <col min="52" max="53" width="6.375" style="6" customWidth="1"/>
    <col min="54" max="16384" width="9" style="9"/>
  </cols>
  <sheetData>
    <row r="1" ht="30.95" customHeight="1" spans="1:3">
      <c r="A1" s="10" t="s">
        <v>0</v>
      </c>
      <c r="B1" s="10"/>
      <c r="C1" s="10"/>
    </row>
    <row r="2" ht="90" customHeight="1" spans="1:53">
      <c r="A2" s="11" t="s">
        <v>1</v>
      </c>
      <c r="B2" s="12"/>
      <c r="C2" s="11"/>
      <c r="D2" s="13"/>
      <c r="E2" s="11"/>
      <c r="F2" s="11"/>
      <c r="G2" s="11"/>
      <c r="H2" s="11"/>
      <c r="I2" s="11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2"/>
      <c r="AW2" s="12"/>
      <c r="AX2" s="12"/>
      <c r="AY2" s="12"/>
      <c r="AZ2" s="12"/>
      <c r="BA2" s="12"/>
    </row>
    <row r="3" s="1" customFormat="1" ht="50.1" customHeight="1" spans="1:53">
      <c r="A3" s="14" t="s">
        <v>2</v>
      </c>
      <c r="B3" s="14" t="s">
        <v>3</v>
      </c>
      <c r="C3" s="14" t="s">
        <v>4</v>
      </c>
      <c r="D3" s="15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/>
      <c r="L3" s="14"/>
      <c r="M3" s="14"/>
      <c r="N3" s="14"/>
      <c r="O3" s="14"/>
      <c r="P3" s="14" t="s">
        <v>12</v>
      </c>
      <c r="Q3" s="14"/>
      <c r="R3" s="14"/>
      <c r="S3" s="14"/>
      <c r="T3" s="14"/>
      <c r="U3" s="14"/>
      <c r="V3" s="14" t="s">
        <v>13</v>
      </c>
      <c r="W3" s="14"/>
      <c r="X3" s="14"/>
      <c r="Y3" s="14"/>
      <c r="Z3" s="14"/>
      <c r="AA3" s="14"/>
      <c r="AB3" s="14" t="s">
        <v>14</v>
      </c>
      <c r="AC3" s="14"/>
      <c r="AD3" s="14"/>
      <c r="AE3" s="14"/>
      <c r="AF3" s="14"/>
      <c r="AG3" s="14"/>
      <c r="AH3" s="14" t="s">
        <v>15</v>
      </c>
      <c r="AI3" s="14" t="s">
        <v>16</v>
      </c>
      <c r="AJ3" s="14" t="s">
        <v>17</v>
      </c>
      <c r="AK3" s="14" t="s">
        <v>18</v>
      </c>
      <c r="AL3" s="14" t="s">
        <v>19</v>
      </c>
      <c r="AM3" s="14" t="s">
        <v>20</v>
      </c>
      <c r="AN3" s="14" t="s">
        <v>21</v>
      </c>
      <c r="AO3" s="14" t="s">
        <v>22</v>
      </c>
      <c r="AP3" s="14"/>
      <c r="AQ3" s="14"/>
      <c r="AR3" s="14" t="s">
        <v>23</v>
      </c>
      <c r="AS3" s="35" t="s">
        <v>24</v>
      </c>
      <c r="AT3" s="14" t="s">
        <v>25</v>
      </c>
      <c r="AU3" s="14" t="s">
        <v>26</v>
      </c>
      <c r="AV3" s="14" t="s">
        <v>27</v>
      </c>
      <c r="AW3" s="14"/>
      <c r="AX3" s="14"/>
      <c r="AY3" s="14"/>
      <c r="AZ3" s="14"/>
      <c r="BA3" s="14"/>
    </row>
    <row r="4" s="1" customFormat="1" ht="50.1" customHeight="1" spans="1:53">
      <c r="A4" s="14"/>
      <c r="B4" s="14"/>
      <c r="C4" s="14"/>
      <c r="D4" s="15"/>
      <c r="E4" s="14"/>
      <c r="F4" s="14"/>
      <c r="G4" s="14"/>
      <c r="H4" s="14"/>
      <c r="I4" s="14"/>
      <c r="J4" s="14" t="s">
        <v>28</v>
      </c>
      <c r="K4" s="14"/>
      <c r="L4" s="14" t="s">
        <v>29</v>
      </c>
      <c r="M4" s="14"/>
      <c r="N4" s="14" t="s">
        <v>30</v>
      </c>
      <c r="O4" s="14"/>
      <c r="P4" s="14" t="s">
        <v>31</v>
      </c>
      <c r="Q4" s="14"/>
      <c r="R4" s="14" t="s">
        <v>32</v>
      </c>
      <c r="S4" s="14"/>
      <c r="T4" s="14" t="s">
        <v>33</v>
      </c>
      <c r="U4" s="14"/>
      <c r="V4" s="14" t="s">
        <v>34</v>
      </c>
      <c r="W4" s="14"/>
      <c r="X4" s="14" t="s">
        <v>35</v>
      </c>
      <c r="Y4" s="14"/>
      <c r="Z4" s="14" t="s">
        <v>36</v>
      </c>
      <c r="AA4" s="14"/>
      <c r="AB4" s="14" t="s">
        <v>37</v>
      </c>
      <c r="AC4" s="14"/>
      <c r="AD4" s="14" t="s">
        <v>38</v>
      </c>
      <c r="AE4" s="14"/>
      <c r="AF4" s="14" t="s">
        <v>39</v>
      </c>
      <c r="AG4" s="14"/>
      <c r="AH4" s="14"/>
      <c r="AI4" s="14"/>
      <c r="AJ4" s="14"/>
      <c r="AK4" s="14"/>
      <c r="AL4" s="14"/>
      <c r="AM4" s="14"/>
      <c r="AN4" s="14"/>
      <c r="AO4" s="14" t="s">
        <v>40</v>
      </c>
      <c r="AP4" s="14" t="s">
        <v>41</v>
      </c>
      <c r="AQ4" s="14" t="s">
        <v>42</v>
      </c>
      <c r="AR4" s="14"/>
      <c r="AS4" s="36"/>
      <c r="AT4" s="14"/>
      <c r="AU4" s="14"/>
      <c r="AV4" s="14" t="s">
        <v>43</v>
      </c>
      <c r="AW4" s="14"/>
      <c r="AX4" s="14" t="s">
        <v>44</v>
      </c>
      <c r="AY4" s="14"/>
      <c r="AZ4" s="14" t="s">
        <v>45</v>
      </c>
      <c r="BA4" s="14"/>
    </row>
    <row r="5" s="1" customFormat="1" ht="122.1" customHeight="1" spans="1:53">
      <c r="A5" s="14"/>
      <c r="B5" s="14"/>
      <c r="C5" s="14"/>
      <c r="D5" s="15"/>
      <c r="E5" s="14"/>
      <c r="F5" s="14"/>
      <c r="G5" s="14"/>
      <c r="H5" s="14"/>
      <c r="I5" s="14"/>
      <c r="J5" s="14" t="s">
        <v>46</v>
      </c>
      <c r="K5" s="14" t="s">
        <v>47</v>
      </c>
      <c r="L5" s="32" t="s">
        <v>46</v>
      </c>
      <c r="M5" s="32" t="s">
        <v>47</v>
      </c>
      <c r="N5" s="32" t="s">
        <v>46</v>
      </c>
      <c r="O5" s="32" t="s">
        <v>47</v>
      </c>
      <c r="P5" s="32" t="s">
        <v>46</v>
      </c>
      <c r="Q5" s="32" t="s">
        <v>47</v>
      </c>
      <c r="R5" s="32" t="s">
        <v>46</v>
      </c>
      <c r="S5" s="32" t="s">
        <v>47</v>
      </c>
      <c r="T5" s="32" t="s">
        <v>46</v>
      </c>
      <c r="U5" s="32" t="s">
        <v>47</v>
      </c>
      <c r="V5" s="32" t="s">
        <v>46</v>
      </c>
      <c r="W5" s="32" t="s">
        <v>47</v>
      </c>
      <c r="X5" s="32" t="s">
        <v>46</v>
      </c>
      <c r="Y5" s="32" t="s">
        <v>47</v>
      </c>
      <c r="Z5" s="32" t="s">
        <v>46</v>
      </c>
      <c r="AA5" s="32" t="s">
        <v>47</v>
      </c>
      <c r="AB5" s="32" t="s">
        <v>46</v>
      </c>
      <c r="AC5" s="32" t="s">
        <v>47</v>
      </c>
      <c r="AD5" s="32" t="s">
        <v>46</v>
      </c>
      <c r="AE5" s="32" t="s">
        <v>47</v>
      </c>
      <c r="AF5" s="32" t="s">
        <v>46</v>
      </c>
      <c r="AG5" s="32" t="s">
        <v>47</v>
      </c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37"/>
      <c r="AT5" s="14"/>
      <c r="AU5" s="14"/>
      <c r="AV5" s="14" t="s">
        <v>48</v>
      </c>
      <c r="AW5" s="14" t="s">
        <v>49</v>
      </c>
      <c r="AX5" s="14" t="s">
        <v>48</v>
      </c>
      <c r="AY5" s="14" t="s">
        <v>49</v>
      </c>
      <c r="AZ5" s="14" t="s">
        <v>48</v>
      </c>
      <c r="BA5" s="14" t="s">
        <v>49</v>
      </c>
    </row>
    <row r="6" s="1" customFormat="1" ht="39.95" customHeight="1" spans="1:53">
      <c r="A6" s="16" t="s">
        <v>50</v>
      </c>
      <c r="B6" s="17"/>
      <c r="C6" s="16"/>
      <c r="D6" s="18"/>
      <c r="E6" s="19"/>
      <c r="F6" s="20"/>
      <c r="G6" s="20"/>
      <c r="H6" s="19"/>
      <c r="I6" s="17">
        <f>SUM(I7+I12+I46+I63+I75)</f>
        <v>192569</v>
      </c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34">
        <f>SUM(AJ7+AJ12+AJ46+AJ63+AJ75)</f>
        <v>1205202</v>
      </c>
      <c r="AK6" s="34">
        <f>SUM(AK7+AK12+AK46+AK63+AK75)</f>
        <v>70554</v>
      </c>
      <c r="AL6" s="34">
        <f>SUM(AL7+AL12+AL46+AL63+AL75)</f>
        <v>692820</v>
      </c>
      <c r="AM6" s="34">
        <f>SUM(AM7+AM12+AM46+AM63+AM75)</f>
        <v>31581</v>
      </c>
      <c r="AN6" s="34">
        <f>SUM(AN7+AN12+AN46+AN63+AN75)</f>
        <v>369537</v>
      </c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</row>
    <row r="7" s="2" customFormat="1" ht="66.95" customHeight="1" spans="1:53">
      <c r="A7" s="21" t="s">
        <v>51</v>
      </c>
      <c r="B7" s="22"/>
      <c r="C7" s="22"/>
      <c r="D7" s="23"/>
      <c r="E7" s="24"/>
      <c r="F7" s="24"/>
      <c r="G7" s="24"/>
      <c r="H7" s="24"/>
      <c r="I7" s="17">
        <f>SUM(I8:I11)</f>
        <v>45000</v>
      </c>
      <c r="J7" s="24"/>
      <c r="K7" s="17"/>
      <c r="L7" s="24"/>
      <c r="M7" s="17"/>
      <c r="N7" s="17"/>
      <c r="O7" s="17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17">
        <f>SUM(AJ8:AJ11)</f>
        <v>253310</v>
      </c>
      <c r="AK7" s="17">
        <f>SUM(AK8:AK11)</f>
        <v>30000</v>
      </c>
      <c r="AL7" s="17">
        <f>SUM(AL8:AL11)</f>
        <v>86611</v>
      </c>
      <c r="AM7" s="17">
        <f>SUM(AM8:AM11)</f>
        <v>0</v>
      </c>
      <c r="AN7" s="17">
        <f>SUM(AN8:AN11)</f>
        <v>97150</v>
      </c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</row>
    <row r="8" s="3" customFormat="1" ht="409" customHeight="1" spans="1:53">
      <c r="A8" s="25">
        <v>1</v>
      </c>
      <c r="B8" s="25" t="s">
        <v>52</v>
      </c>
      <c r="C8" s="25" t="s">
        <v>53</v>
      </c>
      <c r="D8" s="26" t="s">
        <v>54</v>
      </c>
      <c r="E8" s="25" t="s">
        <v>55</v>
      </c>
      <c r="F8" s="27" t="s">
        <v>56</v>
      </c>
      <c r="G8" s="27" t="s">
        <v>57</v>
      </c>
      <c r="H8" s="28" t="s">
        <v>58</v>
      </c>
      <c r="I8" s="25">
        <v>15000</v>
      </c>
      <c r="J8" s="25"/>
      <c r="K8" s="25"/>
      <c r="L8" s="25" t="s">
        <v>59</v>
      </c>
      <c r="M8" s="25"/>
      <c r="N8" s="25" t="s">
        <v>59</v>
      </c>
      <c r="O8" s="25"/>
      <c r="P8" s="25" t="s">
        <v>60</v>
      </c>
      <c r="Q8" s="25">
        <v>5000</v>
      </c>
      <c r="R8" s="25" t="s">
        <v>61</v>
      </c>
      <c r="S8" s="25"/>
      <c r="T8" s="25" t="s">
        <v>62</v>
      </c>
      <c r="U8" s="25">
        <v>4000</v>
      </c>
      <c r="V8" s="25" t="s">
        <v>63</v>
      </c>
      <c r="W8" s="25"/>
      <c r="X8" s="25" t="s">
        <v>63</v>
      </c>
      <c r="Y8" s="25"/>
      <c r="Z8" s="25" t="s">
        <v>64</v>
      </c>
      <c r="AA8" s="25">
        <v>6000</v>
      </c>
      <c r="AB8" s="25"/>
      <c r="AC8" s="25"/>
      <c r="AD8" s="25"/>
      <c r="AE8" s="25"/>
      <c r="AF8" s="25" t="s">
        <v>65</v>
      </c>
      <c r="AG8" s="25"/>
      <c r="AH8" s="25" t="s">
        <v>66</v>
      </c>
      <c r="AI8" s="25"/>
      <c r="AJ8" s="25">
        <v>96611</v>
      </c>
      <c r="AK8" s="25">
        <v>10000</v>
      </c>
      <c r="AL8" s="25">
        <v>86611</v>
      </c>
      <c r="AM8" s="25"/>
      <c r="AN8" s="25"/>
      <c r="AO8" s="25"/>
      <c r="AP8" s="25"/>
      <c r="AQ8" s="25"/>
      <c r="AR8" s="25" t="s">
        <v>67</v>
      </c>
      <c r="AS8" s="25" t="s">
        <v>68</v>
      </c>
      <c r="AT8" s="25" t="s">
        <v>67</v>
      </c>
      <c r="AU8" s="25" t="s">
        <v>69</v>
      </c>
      <c r="AV8" s="25">
        <v>23</v>
      </c>
      <c r="AW8" s="25">
        <v>23</v>
      </c>
      <c r="AX8" s="25"/>
      <c r="AY8" s="25"/>
      <c r="AZ8" s="25"/>
      <c r="BA8" s="25"/>
    </row>
    <row r="9" s="3" customFormat="1" ht="205" customHeight="1" spans="1:53">
      <c r="A9" s="25">
        <v>2</v>
      </c>
      <c r="B9" s="25" t="s">
        <v>52</v>
      </c>
      <c r="C9" s="25" t="s">
        <v>70</v>
      </c>
      <c r="D9" s="26" t="s">
        <v>71</v>
      </c>
      <c r="E9" s="25" t="s">
        <v>55</v>
      </c>
      <c r="F9" s="27">
        <v>44378</v>
      </c>
      <c r="G9" s="27" t="s">
        <v>72</v>
      </c>
      <c r="H9" s="25" t="s">
        <v>73</v>
      </c>
      <c r="I9" s="25">
        <v>15000</v>
      </c>
      <c r="J9" s="25" t="s">
        <v>74</v>
      </c>
      <c r="K9" s="25"/>
      <c r="L9" s="25" t="s">
        <v>75</v>
      </c>
      <c r="M9" s="25">
        <v>4952</v>
      </c>
      <c r="N9" s="25" t="s">
        <v>75</v>
      </c>
      <c r="O9" s="25">
        <v>2548</v>
      </c>
      <c r="P9" s="25" t="s">
        <v>75</v>
      </c>
      <c r="Q9" s="25"/>
      <c r="R9" s="25" t="s">
        <v>75</v>
      </c>
      <c r="S9" s="25">
        <v>2500</v>
      </c>
      <c r="T9" s="25" t="s">
        <v>75</v>
      </c>
      <c r="U9" s="25">
        <v>5000</v>
      </c>
      <c r="V9" s="25" t="s">
        <v>75</v>
      </c>
      <c r="W9" s="25"/>
      <c r="X9" s="25" t="s">
        <v>75</v>
      </c>
      <c r="Y9" s="25"/>
      <c r="Z9" s="25" t="s">
        <v>75</v>
      </c>
      <c r="AA9" s="25"/>
      <c r="AB9" s="25" t="s">
        <v>75</v>
      </c>
      <c r="AC9" s="25"/>
      <c r="AD9" s="25" t="s">
        <v>75</v>
      </c>
      <c r="AE9" s="25"/>
      <c r="AF9" s="25" t="s">
        <v>75</v>
      </c>
      <c r="AG9" s="25"/>
      <c r="AH9" s="25"/>
      <c r="AI9" s="25"/>
      <c r="AJ9" s="25">
        <v>82150</v>
      </c>
      <c r="AK9" s="25"/>
      <c r="AL9" s="25"/>
      <c r="AM9" s="25"/>
      <c r="AN9" s="25">
        <v>82150</v>
      </c>
      <c r="AO9" s="25"/>
      <c r="AP9" s="25"/>
      <c r="AQ9" s="25"/>
      <c r="AR9" s="25" t="s">
        <v>76</v>
      </c>
      <c r="AS9" s="25" t="s">
        <v>77</v>
      </c>
      <c r="AT9" s="25" t="s">
        <v>78</v>
      </c>
      <c r="AU9" s="25"/>
      <c r="AV9" s="25">
        <v>249</v>
      </c>
      <c r="AW9" s="25">
        <v>168</v>
      </c>
      <c r="AX9" s="25"/>
      <c r="AY9" s="25"/>
      <c r="AZ9" s="25"/>
      <c r="BA9" s="25"/>
    </row>
    <row r="10" s="3" customFormat="1" ht="197" customHeight="1" spans="1:53">
      <c r="A10" s="25">
        <v>3</v>
      </c>
      <c r="B10" s="25" t="s">
        <v>52</v>
      </c>
      <c r="C10" s="25" t="s">
        <v>79</v>
      </c>
      <c r="D10" s="26" t="s">
        <v>80</v>
      </c>
      <c r="E10" s="25" t="s">
        <v>81</v>
      </c>
      <c r="F10" s="27" t="s">
        <v>82</v>
      </c>
      <c r="G10" s="27" t="s">
        <v>83</v>
      </c>
      <c r="H10" s="25" t="s">
        <v>84</v>
      </c>
      <c r="I10" s="25">
        <v>5000</v>
      </c>
      <c r="J10" s="25"/>
      <c r="K10" s="25"/>
      <c r="L10" s="25"/>
      <c r="M10" s="25"/>
      <c r="N10" s="25" t="s">
        <v>85</v>
      </c>
      <c r="O10" s="25"/>
      <c r="P10" s="25" t="s">
        <v>85</v>
      </c>
      <c r="Q10" s="25"/>
      <c r="R10" s="25" t="s">
        <v>86</v>
      </c>
      <c r="S10" s="25"/>
      <c r="T10" s="25" t="s">
        <v>87</v>
      </c>
      <c r="U10" s="25"/>
      <c r="V10" s="25" t="s">
        <v>87</v>
      </c>
      <c r="W10" s="25"/>
      <c r="X10" s="25" t="s">
        <v>88</v>
      </c>
      <c r="Y10" s="25"/>
      <c r="Z10" s="25" t="s">
        <v>89</v>
      </c>
      <c r="AA10" s="25"/>
      <c r="AB10" s="25" t="s">
        <v>90</v>
      </c>
      <c r="AC10" s="25"/>
      <c r="AD10" s="25" t="s">
        <v>91</v>
      </c>
      <c r="AE10" s="25"/>
      <c r="AF10" s="25" t="s">
        <v>92</v>
      </c>
      <c r="AG10" s="25">
        <v>5000</v>
      </c>
      <c r="AH10" s="25" t="s">
        <v>93</v>
      </c>
      <c r="AI10" s="25"/>
      <c r="AJ10" s="25">
        <v>35000</v>
      </c>
      <c r="AK10" s="25">
        <v>20000</v>
      </c>
      <c r="AL10" s="25"/>
      <c r="AM10" s="25"/>
      <c r="AN10" s="25">
        <v>15000</v>
      </c>
      <c r="AO10" s="25"/>
      <c r="AP10" s="25"/>
      <c r="AQ10" s="25"/>
      <c r="AR10" s="25" t="s">
        <v>94</v>
      </c>
      <c r="AS10" s="25" t="s">
        <v>95</v>
      </c>
      <c r="AT10" s="25" t="s">
        <v>94</v>
      </c>
      <c r="AU10" s="25" t="s">
        <v>96</v>
      </c>
      <c r="AV10" s="25">
        <v>350</v>
      </c>
      <c r="AW10" s="25">
        <v>350</v>
      </c>
      <c r="AX10" s="25"/>
      <c r="AY10" s="25"/>
      <c r="AZ10" s="25"/>
      <c r="BA10" s="25"/>
    </row>
    <row r="11" s="2" customFormat="1" ht="409" customHeight="1" spans="1:53">
      <c r="A11" s="25">
        <v>4</v>
      </c>
      <c r="B11" s="25" t="s">
        <v>97</v>
      </c>
      <c r="C11" s="25" t="s">
        <v>98</v>
      </c>
      <c r="D11" s="26" t="s">
        <v>99</v>
      </c>
      <c r="E11" s="25" t="s">
        <v>55</v>
      </c>
      <c r="F11" s="27">
        <v>44306</v>
      </c>
      <c r="G11" s="27">
        <v>45139</v>
      </c>
      <c r="H11" s="25" t="s">
        <v>100</v>
      </c>
      <c r="I11" s="25">
        <v>10000</v>
      </c>
      <c r="J11" s="25" t="s">
        <v>101</v>
      </c>
      <c r="K11" s="25">
        <v>423</v>
      </c>
      <c r="L11" s="25" t="s">
        <v>101</v>
      </c>
      <c r="M11" s="25">
        <v>300</v>
      </c>
      <c r="N11" s="25" t="s">
        <v>102</v>
      </c>
      <c r="O11" s="25">
        <v>2244</v>
      </c>
      <c r="P11" s="25" t="s">
        <v>103</v>
      </c>
      <c r="Q11" s="25">
        <v>900</v>
      </c>
      <c r="R11" s="25" t="s">
        <v>104</v>
      </c>
      <c r="S11" s="25">
        <v>1000</v>
      </c>
      <c r="T11" s="25" t="s">
        <v>105</v>
      </c>
      <c r="U11" s="25">
        <v>1200</v>
      </c>
      <c r="V11" s="25" t="s">
        <v>106</v>
      </c>
      <c r="W11" s="25">
        <v>900</v>
      </c>
      <c r="X11" s="25" t="s">
        <v>107</v>
      </c>
      <c r="Y11" s="25">
        <v>1000</v>
      </c>
      <c r="Z11" s="25" t="s">
        <v>108</v>
      </c>
      <c r="AA11" s="25">
        <v>500</v>
      </c>
      <c r="AB11" s="25" t="s">
        <v>109</v>
      </c>
      <c r="AC11" s="25">
        <v>500</v>
      </c>
      <c r="AD11" s="25" t="s">
        <v>110</v>
      </c>
      <c r="AE11" s="25">
        <v>500</v>
      </c>
      <c r="AF11" s="25" t="s">
        <v>111</v>
      </c>
      <c r="AG11" s="25">
        <v>533</v>
      </c>
      <c r="AH11" s="25" t="s">
        <v>112</v>
      </c>
      <c r="AI11" s="25"/>
      <c r="AJ11" s="25">
        <v>39549</v>
      </c>
      <c r="AK11" s="25"/>
      <c r="AL11" s="20"/>
      <c r="AM11" s="20"/>
      <c r="AN11" s="25" t="s">
        <v>113</v>
      </c>
      <c r="AO11" s="24"/>
      <c r="AP11" s="24"/>
      <c r="AQ11" s="24"/>
      <c r="AR11" s="25" t="s">
        <v>114</v>
      </c>
      <c r="AS11" s="25" t="s">
        <v>115</v>
      </c>
      <c r="AT11" s="25" t="s">
        <v>114</v>
      </c>
      <c r="AU11" s="25"/>
      <c r="AV11" s="25">
        <v>190</v>
      </c>
      <c r="AW11" s="25">
        <v>92</v>
      </c>
      <c r="AX11" s="25"/>
      <c r="AY11" s="25"/>
      <c r="AZ11" s="25"/>
      <c r="BA11" s="25"/>
    </row>
    <row r="12" s="3" customFormat="1" ht="51" customHeight="1" spans="1:53">
      <c r="A12" s="21" t="s">
        <v>116</v>
      </c>
      <c r="B12" s="22"/>
      <c r="C12" s="22"/>
      <c r="D12" s="23"/>
      <c r="E12" s="24"/>
      <c r="F12" s="29"/>
      <c r="G12" s="29"/>
      <c r="H12" s="24"/>
      <c r="I12" s="17">
        <f>SUM(I13:I45)</f>
        <v>53674</v>
      </c>
      <c r="J12" s="24"/>
      <c r="K12" s="17"/>
      <c r="L12" s="24"/>
      <c r="M12" s="17"/>
      <c r="N12" s="17"/>
      <c r="O12" s="17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17">
        <f>SUM(AJ13:AJ45)</f>
        <v>148854</v>
      </c>
      <c r="AK12" s="17">
        <f>SUM(AK13:AK45)</f>
        <v>1994</v>
      </c>
      <c r="AL12" s="17">
        <f>SUM(AL13:AL45)</f>
        <v>47000</v>
      </c>
      <c r="AM12" s="17">
        <f>SUM(AM13:AM45)</f>
        <v>0</v>
      </c>
      <c r="AN12" s="17">
        <f>SUM(AN13:AN45)</f>
        <v>124860</v>
      </c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</row>
    <row r="13" s="3" customFormat="1" ht="231" customHeight="1" spans="1:53">
      <c r="A13" s="25">
        <v>5</v>
      </c>
      <c r="B13" s="25" t="s">
        <v>52</v>
      </c>
      <c r="C13" s="25" t="s">
        <v>117</v>
      </c>
      <c r="D13" s="26" t="s">
        <v>118</v>
      </c>
      <c r="E13" s="25" t="s">
        <v>119</v>
      </c>
      <c r="F13" s="27">
        <v>44256</v>
      </c>
      <c r="G13" s="27">
        <v>45139</v>
      </c>
      <c r="H13" s="25" t="s">
        <v>120</v>
      </c>
      <c r="I13" s="25">
        <v>4700</v>
      </c>
      <c r="J13" s="25" t="s">
        <v>121</v>
      </c>
      <c r="K13" s="25"/>
      <c r="L13" s="25" t="s">
        <v>121</v>
      </c>
      <c r="M13" s="25"/>
      <c r="N13" s="33" t="s">
        <v>122</v>
      </c>
      <c r="O13" s="33"/>
      <c r="P13" s="33" t="s">
        <v>123</v>
      </c>
      <c r="Q13" s="33"/>
      <c r="R13" s="33" t="s">
        <v>124</v>
      </c>
      <c r="S13" s="33"/>
      <c r="T13" s="33" t="s">
        <v>125</v>
      </c>
      <c r="U13" s="33"/>
      <c r="V13" s="33" t="s">
        <v>126</v>
      </c>
      <c r="W13" s="33"/>
      <c r="X13" s="33" t="s">
        <v>127</v>
      </c>
      <c r="Y13" s="33"/>
      <c r="Z13" s="33" t="s">
        <v>128</v>
      </c>
      <c r="AA13" s="33">
        <v>4700</v>
      </c>
      <c r="AB13" s="33" t="s">
        <v>129</v>
      </c>
      <c r="AC13" s="33"/>
      <c r="AD13" s="33" t="s">
        <v>129</v>
      </c>
      <c r="AE13" s="33"/>
      <c r="AF13" s="33" t="s">
        <v>129</v>
      </c>
      <c r="AG13" s="33"/>
      <c r="AH13" s="33" t="s">
        <v>130</v>
      </c>
      <c r="AI13" s="25"/>
      <c r="AJ13" s="25">
        <v>25000</v>
      </c>
      <c r="AK13" s="25"/>
      <c r="AL13" s="25">
        <v>25000</v>
      </c>
      <c r="AM13" s="25"/>
      <c r="AN13" s="25"/>
      <c r="AO13" s="25"/>
      <c r="AP13" s="25"/>
      <c r="AQ13" s="25"/>
      <c r="AR13" s="25" t="s">
        <v>131</v>
      </c>
      <c r="AS13" s="25" t="s">
        <v>132</v>
      </c>
      <c r="AT13" s="25" t="s">
        <v>133</v>
      </c>
      <c r="AU13" s="25" t="s">
        <v>134</v>
      </c>
      <c r="AV13" s="25">
        <v>0</v>
      </c>
      <c r="AW13" s="25">
        <v>0</v>
      </c>
      <c r="AX13" s="25">
        <v>0</v>
      </c>
      <c r="AY13" s="25">
        <v>0</v>
      </c>
      <c r="AZ13" s="25">
        <v>0</v>
      </c>
      <c r="BA13" s="25">
        <v>0</v>
      </c>
    </row>
    <row r="14" s="3" customFormat="1" ht="381.95" customHeight="1" spans="1:53">
      <c r="A14" s="25">
        <v>6</v>
      </c>
      <c r="B14" s="25" t="s">
        <v>52</v>
      </c>
      <c r="C14" s="25" t="s">
        <v>135</v>
      </c>
      <c r="D14" s="26" t="s">
        <v>136</v>
      </c>
      <c r="E14" s="25" t="s">
        <v>119</v>
      </c>
      <c r="F14" s="27">
        <v>44256</v>
      </c>
      <c r="G14" s="27">
        <v>45261</v>
      </c>
      <c r="H14" s="25" t="s">
        <v>120</v>
      </c>
      <c r="I14" s="25">
        <v>4800</v>
      </c>
      <c r="J14" s="25" t="s">
        <v>121</v>
      </c>
      <c r="K14" s="25"/>
      <c r="L14" s="25" t="s">
        <v>121</v>
      </c>
      <c r="M14" s="25"/>
      <c r="N14" s="33" t="s">
        <v>137</v>
      </c>
      <c r="O14" s="33"/>
      <c r="P14" s="33" t="s">
        <v>138</v>
      </c>
      <c r="Q14" s="33"/>
      <c r="R14" s="33" t="s">
        <v>139</v>
      </c>
      <c r="S14" s="33"/>
      <c r="T14" s="33" t="s">
        <v>140</v>
      </c>
      <c r="U14" s="33"/>
      <c r="V14" s="33" t="s">
        <v>124</v>
      </c>
      <c r="W14" s="33"/>
      <c r="X14" s="33" t="s">
        <v>125</v>
      </c>
      <c r="Y14" s="33"/>
      <c r="Z14" s="33" t="s">
        <v>126</v>
      </c>
      <c r="AA14" s="33"/>
      <c r="AB14" s="33" t="s">
        <v>141</v>
      </c>
      <c r="AC14" s="33"/>
      <c r="AD14" s="33" t="s">
        <v>128</v>
      </c>
      <c r="AE14" s="33">
        <v>4800</v>
      </c>
      <c r="AF14" s="33" t="s">
        <v>129</v>
      </c>
      <c r="AG14" s="33"/>
      <c r="AH14" s="33" t="s">
        <v>130</v>
      </c>
      <c r="AI14" s="25"/>
      <c r="AJ14" s="25">
        <v>22000</v>
      </c>
      <c r="AK14" s="25"/>
      <c r="AL14" s="25">
        <v>22000</v>
      </c>
      <c r="AM14" s="25"/>
      <c r="AN14" s="25"/>
      <c r="AO14" s="25"/>
      <c r="AP14" s="25"/>
      <c r="AQ14" s="25"/>
      <c r="AR14" s="25" t="s">
        <v>131</v>
      </c>
      <c r="AS14" s="25" t="s">
        <v>132</v>
      </c>
      <c r="AT14" s="25" t="s">
        <v>133</v>
      </c>
      <c r="AU14" s="25" t="s">
        <v>134</v>
      </c>
      <c r="AV14" s="25">
        <v>0</v>
      </c>
      <c r="AW14" s="25">
        <v>0</v>
      </c>
      <c r="AX14" s="25">
        <v>0</v>
      </c>
      <c r="AY14" s="25">
        <v>0</v>
      </c>
      <c r="AZ14" s="25">
        <v>0</v>
      </c>
      <c r="BA14" s="25">
        <v>0</v>
      </c>
    </row>
    <row r="15" s="3" customFormat="1" ht="248.1" customHeight="1" spans="1:53">
      <c r="A15" s="25">
        <v>7</v>
      </c>
      <c r="B15" s="25" t="s">
        <v>52</v>
      </c>
      <c r="C15" s="25" t="s">
        <v>142</v>
      </c>
      <c r="D15" s="26" t="s">
        <v>143</v>
      </c>
      <c r="E15" s="25" t="s">
        <v>81</v>
      </c>
      <c r="F15" s="27">
        <v>44593</v>
      </c>
      <c r="G15" s="27">
        <v>45809</v>
      </c>
      <c r="H15" s="25" t="s">
        <v>144</v>
      </c>
      <c r="I15" s="25">
        <v>5300</v>
      </c>
      <c r="J15" s="25"/>
      <c r="K15" s="25"/>
      <c r="L15" s="25" t="s">
        <v>145</v>
      </c>
      <c r="M15" s="25"/>
      <c r="N15" s="25" t="s">
        <v>145</v>
      </c>
      <c r="O15" s="25"/>
      <c r="P15" s="25" t="s">
        <v>86</v>
      </c>
      <c r="Q15" s="25"/>
      <c r="R15" s="25" t="s">
        <v>86</v>
      </c>
      <c r="S15" s="25"/>
      <c r="T15" s="25" t="s">
        <v>86</v>
      </c>
      <c r="U15" s="25"/>
      <c r="V15" s="25" t="s">
        <v>87</v>
      </c>
      <c r="W15" s="25"/>
      <c r="X15" s="25" t="s">
        <v>87</v>
      </c>
      <c r="Y15" s="25"/>
      <c r="Z15" s="25" t="s">
        <v>87</v>
      </c>
      <c r="AA15" s="25"/>
      <c r="AB15" s="25" t="s">
        <v>90</v>
      </c>
      <c r="AC15" s="25"/>
      <c r="AD15" s="25" t="s">
        <v>91</v>
      </c>
      <c r="AE15" s="25"/>
      <c r="AF15" s="25" t="s">
        <v>146</v>
      </c>
      <c r="AG15" s="25">
        <v>5300</v>
      </c>
      <c r="AH15" s="25" t="s">
        <v>147</v>
      </c>
      <c r="AI15" s="25"/>
      <c r="AJ15" s="25">
        <v>27900</v>
      </c>
      <c r="AK15" s="25"/>
      <c r="AL15" s="25"/>
      <c r="AM15" s="25"/>
      <c r="AN15" s="25">
        <v>27900</v>
      </c>
      <c r="AO15" s="25"/>
      <c r="AP15" s="25"/>
      <c r="AQ15" s="25"/>
      <c r="AR15" s="25" t="s">
        <v>148</v>
      </c>
      <c r="AS15" s="25" t="s">
        <v>149</v>
      </c>
      <c r="AT15" s="25" t="s">
        <v>150</v>
      </c>
      <c r="AU15" s="25"/>
      <c r="AV15" s="25">
        <v>105</v>
      </c>
      <c r="AW15" s="25">
        <v>105</v>
      </c>
      <c r="AX15" s="25"/>
      <c r="AY15" s="25"/>
      <c r="AZ15" s="25"/>
      <c r="BA15" s="25"/>
    </row>
    <row r="16" s="3" customFormat="1" ht="327.95" customHeight="1" spans="1:53">
      <c r="A16" s="25">
        <v>8</v>
      </c>
      <c r="B16" s="25" t="s">
        <v>52</v>
      </c>
      <c r="C16" s="25" t="s">
        <v>151</v>
      </c>
      <c r="D16" s="26" t="s">
        <v>152</v>
      </c>
      <c r="E16" s="25" t="s">
        <v>119</v>
      </c>
      <c r="F16" s="27">
        <v>44593</v>
      </c>
      <c r="G16" s="27" t="s">
        <v>153</v>
      </c>
      <c r="H16" s="25" t="s">
        <v>144</v>
      </c>
      <c r="I16" s="25">
        <v>4600</v>
      </c>
      <c r="J16" s="25"/>
      <c r="K16" s="25"/>
      <c r="L16" s="25" t="s">
        <v>154</v>
      </c>
      <c r="M16" s="25"/>
      <c r="N16" s="25" t="s">
        <v>154</v>
      </c>
      <c r="O16" s="25"/>
      <c r="P16" s="25" t="s">
        <v>155</v>
      </c>
      <c r="Q16" s="25"/>
      <c r="R16" s="25" t="s">
        <v>155</v>
      </c>
      <c r="S16" s="25"/>
      <c r="T16" s="25" t="s">
        <v>156</v>
      </c>
      <c r="U16" s="25">
        <v>1400</v>
      </c>
      <c r="V16" s="25" t="s">
        <v>157</v>
      </c>
      <c r="W16" s="25">
        <v>450</v>
      </c>
      <c r="X16" s="25" t="s">
        <v>157</v>
      </c>
      <c r="Y16" s="25">
        <v>450</v>
      </c>
      <c r="Z16" s="25" t="s">
        <v>157</v>
      </c>
      <c r="AA16" s="25">
        <v>500</v>
      </c>
      <c r="AB16" s="25" t="s">
        <v>157</v>
      </c>
      <c r="AC16" s="25">
        <v>600</v>
      </c>
      <c r="AD16" s="25" t="s">
        <v>157</v>
      </c>
      <c r="AE16" s="25">
        <v>600</v>
      </c>
      <c r="AF16" s="25" t="s">
        <v>157</v>
      </c>
      <c r="AG16" s="25">
        <v>600</v>
      </c>
      <c r="AH16" s="25" t="s">
        <v>147</v>
      </c>
      <c r="AI16" s="25"/>
      <c r="AJ16" s="25">
        <v>15000</v>
      </c>
      <c r="AK16" s="25"/>
      <c r="AL16" s="25"/>
      <c r="AM16" s="25"/>
      <c r="AN16" s="25">
        <v>15000</v>
      </c>
      <c r="AO16" s="25"/>
      <c r="AP16" s="25"/>
      <c r="AQ16" s="25"/>
      <c r="AR16" s="25" t="s">
        <v>148</v>
      </c>
      <c r="AS16" s="25" t="s">
        <v>149</v>
      </c>
      <c r="AT16" s="25" t="s">
        <v>150</v>
      </c>
      <c r="AU16" s="25"/>
      <c r="AV16" s="25"/>
      <c r="AW16" s="25"/>
      <c r="AX16" s="25"/>
      <c r="AY16" s="25"/>
      <c r="AZ16" s="25"/>
      <c r="BA16" s="25"/>
    </row>
    <row r="17" s="3" customFormat="1" ht="192.95" customHeight="1" spans="1:53">
      <c r="A17" s="25">
        <v>9</v>
      </c>
      <c r="B17" s="25" t="s">
        <v>52</v>
      </c>
      <c r="C17" s="25" t="s">
        <v>158</v>
      </c>
      <c r="D17" s="26" t="s">
        <v>159</v>
      </c>
      <c r="E17" s="25" t="s">
        <v>81</v>
      </c>
      <c r="F17" s="27">
        <v>44593</v>
      </c>
      <c r="G17" s="27">
        <v>45017</v>
      </c>
      <c r="H17" s="25" t="s">
        <v>144</v>
      </c>
      <c r="I17" s="25">
        <v>2100</v>
      </c>
      <c r="J17" s="25"/>
      <c r="K17" s="25"/>
      <c r="L17" s="25" t="s">
        <v>160</v>
      </c>
      <c r="M17" s="25"/>
      <c r="N17" s="25" t="s">
        <v>154</v>
      </c>
      <c r="O17" s="25"/>
      <c r="P17" s="25" t="s">
        <v>155</v>
      </c>
      <c r="Q17" s="25"/>
      <c r="R17" s="25" t="s">
        <v>155</v>
      </c>
      <c r="S17" s="25"/>
      <c r="T17" s="25" t="s">
        <v>156</v>
      </c>
      <c r="U17" s="25">
        <v>600</v>
      </c>
      <c r="V17" s="25" t="s">
        <v>157</v>
      </c>
      <c r="W17" s="25">
        <v>250</v>
      </c>
      <c r="X17" s="25" t="s">
        <v>157</v>
      </c>
      <c r="Y17" s="25">
        <v>250</v>
      </c>
      <c r="Z17" s="25" t="s">
        <v>157</v>
      </c>
      <c r="AA17" s="25">
        <v>250</v>
      </c>
      <c r="AB17" s="25" t="s">
        <v>157</v>
      </c>
      <c r="AC17" s="25">
        <v>250</v>
      </c>
      <c r="AD17" s="25" t="s">
        <v>157</v>
      </c>
      <c r="AE17" s="25">
        <v>250</v>
      </c>
      <c r="AF17" s="25" t="s">
        <v>157</v>
      </c>
      <c r="AG17" s="25">
        <v>250</v>
      </c>
      <c r="AH17" s="25" t="s">
        <v>147</v>
      </c>
      <c r="AI17" s="25"/>
      <c r="AJ17" s="25">
        <v>2600</v>
      </c>
      <c r="AK17" s="25"/>
      <c r="AL17" s="25"/>
      <c r="AM17" s="25"/>
      <c r="AN17" s="25">
        <v>2600</v>
      </c>
      <c r="AO17" s="25"/>
      <c r="AP17" s="25"/>
      <c r="AQ17" s="25"/>
      <c r="AR17" s="25" t="s">
        <v>148</v>
      </c>
      <c r="AS17" s="25" t="s">
        <v>149</v>
      </c>
      <c r="AT17" s="25" t="s">
        <v>150</v>
      </c>
      <c r="AU17" s="25"/>
      <c r="AV17" s="25"/>
      <c r="AW17" s="25"/>
      <c r="AX17" s="25"/>
      <c r="AY17" s="25"/>
      <c r="AZ17" s="25"/>
      <c r="BA17" s="25"/>
    </row>
    <row r="18" s="3" customFormat="1" ht="179.1" customHeight="1" spans="1:53">
      <c r="A18" s="25">
        <v>10</v>
      </c>
      <c r="B18" s="25" t="s">
        <v>52</v>
      </c>
      <c r="C18" s="25" t="s">
        <v>161</v>
      </c>
      <c r="D18" s="26" t="s">
        <v>162</v>
      </c>
      <c r="E18" s="25" t="s">
        <v>55</v>
      </c>
      <c r="F18" s="27">
        <v>44256</v>
      </c>
      <c r="G18" s="27">
        <v>45139</v>
      </c>
      <c r="H18" s="25" t="s">
        <v>120</v>
      </c>
      <c r="I18" s="25">
        <v>5000</v>
      </c>
      <c r="J18" s="25" t="s">
        <v>163</v>
      </c>
      <c r="K18" s="25">
        <v>500</v>
      </c>
      <c r="L18" s="25" t="s">
        <v>164</v>
      </c>
      <c r="M18" s="25">
        <v>200</v>
      </c>
      <c r="N18" s="25" t="s">
        <v>165</v>
      </c>
      <c r="O18" s="25">
        <v>200</v>
      </c>
      <c r="P18" s="25" t="s">
        <v>166</v>
      </c>
      <c r="Q18" s="25">
        <v>100</v>
      </c>
      <c r="R18" s="25" t="s">
        <v>128</v>
      </c>
      <c r="S18" s="25">
        <v>500</v>
      </c>
      <c r="T18" s="25" t="s">
        <v>167</v>
      </c>
      <c r="U18" s="25">
        <v>500</v>
      </c>
      <c r="V18" s="25" t="s">
        <v>168</v>
      </c>
      <c r="W18" s="25">
        <v>500</v>
      </c>
      <c r="X18" s="25" t="s">
        <v>169</v>
      </c>
      <c r="Y18" s="25">
        <v>500</v>
      </c>
      <c r="Z18" s="25" t="s">
        <v>170</v>
      </c>
      <c r="AA18" s="25">
        <v>500</v>
      </c>
      <c r="AB18" s="25" t="s">
        <v>169</v>
      </c>
      <c r="AC18" s="25">
        <v>500</v>
      </c>
      <c r="AD18" s="25" t="s">
        <v>169</v>
      </c>
      <c r="AE18" s="25">
        <v>500</v>
      </c>
      <c r="AF18" s="25" t="s">
        <v>171</v>
      </c>
      <c r="AG18" s="25">
        <v>500</v>
      </c>
      <c r="AH18" s="25" t="s">
        <v>172</v>
      </c>
      <c r="AI18" s="25"/>
      <c r="AJ18" s="25">
        <v>30000</v>
      </c>
      <c r="AK18" s="25"/>
      <c r="AL18" s="25"/>
      <c r="AM18" s="25"/>
      <c r="AN18" s="25">
        <v>30000</v>
      </c>
      <c r="AO18" s="25"/>
      <c r="AP18" s="25"/>
      <c r="AQ18" s="25"/>
      <c r="AR18" s="25" t="s">
        <v>173</v>
      </c>
      <c r="AS18" s="25" t="s">
        <v>95</v>
      </c>
      <c r="AT18" s="25" t="s">
        <v>174</v>
      </c>
      <c r="AU18" s="25"/>
      <c r="AV18" s="25"/>
      <c r="AW18" s="25"/>
      <c r="AX18" s="25"/>
      <c r="AY18" s="25"/>
      <c r="AZ18" s="25"/>
      <c r="BA18" s="25"/>
    </row>
    <row r="19" s="3" customFormat="1" ht="207" customHeight="1" spans="1:53">
      <c r="A19" s="25">
        <v>11</v>
      </c>
      <c r="B19" s="25" t="s">
        <v>128</v>
      </c>
      <c r="C19" s="25" t="s">
        <v>175</v>
      </c>
      <c r="D19" s="26" t="s">
        <v>176</v>
      </c>
      <c r="E19" s="25" t="s">
        <v>81</v>
      </c>
      <c r="F19" s="27">
        <v>44531</v>
      </c>
      <c r="G19" s="27">
        <v>44805</v>
      </c>
      <c r="H19" s="25" t="s">
        <v>177</v>
      </c>
      <c r="I19" s="25">
        <v>800</v>
      </c>
      <c r="J19" s="25" t="s">
        <v>178</v>
      </c>
      <c r="K19" s="25">
        <v>200</v>
      </c>
      <c r="L19" s="25" t="s">
        <v>167</v>
      </c>
      <c r="M19" s="25">
        <v>100</v>
      </c>
      <c r="N19" s="25" t="s">
        <v>168</v>
      </c>
      <c r="O19" s="25">
        <v>100</v>
      </c>
      <c r="P19" s="25" t="s">
        <v>169</v>
      </c>
      <c r="Q19" s="25">
        <v>100</v>
      </c>
      <c r="R19" s="25" t="s">
        <v>169</v>
      </c>
      <c r="S19" s="25">
        <v>50</v>
      </c>
      <c r="T19" s="25" t="s">
        <v>169</v>
      </c>
      <c r="U19" s="25">
        <v>50</v>
      </c>
      <c r="V19" s="25" t="s">
        <v>169</v>
      </c>
      <c r="W19" s="25">
        <v>50</v>
      </c>
      <c r="X19" s="25" t="s">
        <v>179</v>
      </c>
      <c r="Y19" s="25">
        <v>50</v>
      </c>
      <c r="Z19" s="25" t="s">
        <v>180</v>
      </c>
      <c r="AA19" s="25">
        <v>100</v>
      </c>
      <c r="AB19" s="25"/>
      <c r="AC19" s="25"/>
      <c r="AD19" s="25"/>
      <c r="AE19" s="25"/>
      <c r="AF19" s="25"/>
      <c r="AG19" s="25"/>
      <c r="AH19" s="25" t="s">
        <v>181</v>
      </c>
      <c r="AI19" s="25"/>
      <c r="AJ19" s="25">
        <v>800</v>
      </c>
      <c r="AK19" s="25"/>
      <c r="AL19" s="25"/>
      <c r="AM19" s="25"/>
      <c r="AN19" s="25">
        <f>AJ19</f>
        <v>800</v>
      </c>
      <c r="AO19" s="25"/>
      <c r="AP19" s="25"/>
      <c r="AQ19" s="25"/>
      <c r="AR19" s="25" t="s">
        <v>182</v>
      </c>
      <c r="AS19" s="25" t="s">
        <v>95</v>
      </c>
      <c r="AT19" s="25" t="s">
        <v>174</v>
      </c>
      <c r="AU19" s="25"/>
      <c r="AV19" s="25"/>
      <c r="AW19" s="25"/>
      <c r="AX19" s="25"/>
      <c r="AY19" s="25"/>
      <c r="AZ19" s="25"/>
      <c r="BA19" s="25"/>
    </row>
    <row r="20" s="3" customFormat="1" ht="162.95" customHeight="1" spans="1:53">
      <c r="A20" s="25">
        <v>12</v>
      </c>
      <c r="B20" s="25" t="s">
        <v>128</v>
      </c>
      <c r="C20" s="25" t="s">
        <v>183</v>
      </c>
      <c r="D20" s="26" t="s">
        <v>184</v>
      </c>
      <c r="E20" s="25" t="s">
        <v>81</v>
      </c>
      <c r="F20" s="27">
        <v>44470</v>
      </c>
      <c r="G20" s="27">
        <v>44805</v>
      </c>
      <c r="H20" s="25" t="s">
        <v>177</v>
      </c>
      <c r="I20" s="25">
        <v>400</v>
      </c>
      <c r="J20" s="25" t="s">
        <v>178</v>
      </c>
      <c r="K20" s="25">
        <v>120</v>
      </c>
      <c r="L20" s="25" t="s">
        <v>167</v>
      </c>
      <c r="M20" s="25">
        <v>20</v>
      </c>
      <c r="N20" s="25" t="s">
        <v>168</v>
      </c>
      <c r="O20" s="25">
        <v>40</v>
      </c>
      <c r="P20" s="25" t="s">
        <v>169</v>
      </c>
      <c r="Q20" s="25">
        <v>40</v>
      </c>
      <c r="R20" s="25" t="s">
        <v>169</v>
      </c>
      <c r="S20" s="25">
        <v>40</v>
      </c>
      <c r="T20" s="25" t="s">
        <v>169</v>
      </c>
      <c r="U20" s="25">
        <v>40</v>
      </c>
      <c r="V20" s="25" t="s">
        <v>169</v>
      </c>
      <c r="W20" s="25">
        <v>40</v>
      </c>
      <c r="X20" s="25" t="s">
        <v>179</v>
      </c>
      <c r="Y20" s="25">
        <v>40</v>
      </c>
      <c r="Z20" s="25" t="s">
        <v>180</v>
      </c>
      <c r="AA20" s="25">
        <v>120</v>
      </c>
      <c r="AB20" s="25"/>
      <c r="AC20" s="25"/>
      <c r="AD20" s="25"/>
      <c r="AE20" s="25"/>
      <c r="AF20" s="25"/>
      <c r="AG20" s="25"/>
      <c r="AH20" s="25" t="s">
        <v>128</v>
      </c>
      <c r="AI20" s="25"/>
      <c r="AJ20" s="25">
        <v>400</v>
      </c>
      <c r="AK20" s="25"/>
      <c r="AL20" s="25"/>
      <c r="AM20" s="25"/>
      <c r="AN20" s="25">
        <f>AJ20</f>
        <v>400</v>
      </c>
      <c r="AO20" s="25"/>
      <c r="AP20" s="25"/>
      <c r="AQ20" s="25"/>
      <c r="AR20" s="25" t="s">
        <v>185</v>
      </c>
      <c r="AS20" s="25" t="s">
        <v>95</v>
      </c>
      <c r="AT20" s="25" t="s">
        <v>174</v>
      </c>
      <c r="AU20" s="25"/>
      <c r="AV20" s="25"/>
      <c r="AW20" s="25"/>
      <c r="AX20" s="25"/>
      <c r="AY20" s="25"/>
      <c r="AZ20" s="25"/>
      <c r="BA20" s="25"/>
    </row>
    <row r="21" s="3" customFormat="1" ht="222" customHeight="1" spans="1:53">
      <c r="A21" s="25">
        <v>13</v>
      </c>
      <c r="B21" s="25" t="s">
        <v>128</v>
      </c>
      <c r="C21" s="25" t="s">
        <v>186</v>
      </c>
      <c r="D21" s="26" t="s">
        <v>187</v>
      </c>
      <c r="E21" s="25" t="s">
        <v>81</v>
      </c>
      <c r="F21" s="27">
        <v>44531</v>
      </c>
      <c r="G21" s="27">
        <v>44805</v>
      </c>
      <c r="H21" s="25" t="s">
        <v>177</v>
      </c>
      <c r="I21" s="25">
        <v>300</v>
      </c>
      <c r="J21" s="25" t="s">
        <v>178</v>
      </c>
      <c r="K21" s="25">
        <v>100</v>
      </c>
      <c r="L21" s="25" t="s">
        <v>167</v>
      </c>
      <c r="M21" s="25">
        <v>20</v>
      </c>
      <c r="N21" s="25" t="s">
        <v>168</v>
      </c>
      <c r="O21" s="25">
        <v>20</v>
      </c>
      <c r="P21" s="25" t="s">
        <v>169</v>
      </c>
      <c r="Q21" s="25">
        <v>40</v>
      </c>
      <c r="R21" s="25" t="s">
        <v>169</v>
      </c>
      <c r="S21" s="25">
        <v>40</v>
      </c>
      <c r="T21" s="25" t="s">
        <v>169</v>
      </c>
      <c r="U21" s="25">
        <v>20</v>
      </c>
      <c r="V21" s="25" t="s">
        <v>169</v>
      </c>
      <c r="W21" s="25">
        <v>40</v>
      </c>
      <c r="X21" s="25" t="s">
        <v>179</v>
      </c>
      <c r="Y21" s="25">
        <v>40</v>
      </c>
      <c r="Z21" s="25" t="s">
        <v>180</v>
      </c>
      <c r="AA21" s="25">
        <v>80</v>
      </c>
      <c r="AB21" s="25"/>
      <c r="AC21" s="25"/>
      <c r="AD21" s="25"/>
      <c r="AE21" s="25"/>
      <c r="AF21" s="25"/>
      <c r="AG21" s="25"/>
      <c r="AH21" s="25" t="s">
        <v>128</v>
      </c>
      <c r="AI21" s="25"/>
      <c r="AJ21" s="25">
        <v>300</v>
      </c>
      <c r="AK21" s="25"/>
      <c r="AL21" s="25"/>
      <c r="AM21" s="25"/>
      <c r="AN21" s="25">
        <f>AJ21</f>
        <v>300</v>
      </c>
      <c r="AO21" s="25"/>
      <c r="AP21" s="25"/>
      <c r="AQ21" s="25"/>
      <c r="AR21" s="25" t="s">
        <v>188</v>
      </c>
      <c r="AS21" s="25" t="s">
        <v>95</v>
      </c>
      <c r="AT21" s="25" t="s">
        <v>174</v>
      </c>
      <c r="AU21" s="25"/>
      <c r="AV21" s="25"/>
      <c r="AW21" s="25"/>
      <c r="AX21" s="25"/>
      <c r="AY21" s="25"/>
      <c r="AZ21" s="25"/>
      <c r="BA21" s="25"/>
    </row>
    <row r="22" s="3" customFormat="1" ht="201" customHeight="1" spans="1:53">
      <c r="A22" s="25">
        <v>14</v>
      </c>
      <c r="B22" s="25" t="s">
        <v>128</v>
      </c>
      <c r="C22" s="25" t="s">
        <v>189</v>
      </c>
      <c r="D22" s="26" t="s">
        <v>190</v>
      </c>
      <c r="E22" s="25" t="s">
        <v>81</v>
      </c>
      <c r="F22" s="27">
        <v>44531</v>
      </c>
      <c r="G22" s="27">
        <v>44805</v>
      </c>
      <c r="H22" s="25" t="s">
        <v>177</v>
      </c>
      <c r="I22" s="25">
        <v>120</v>
      </c>
      <c r="J22" s="25" t="s">
        <v>178</v>
      </c>
      <c r="K22" s="25">
        <v>30</v>
      </c>
      <c r="L22" s="25" t="s">
        <v>167</v>
      </c>
      <c r="M22" s="25">
        <v>10</v>
      </c>
      <c r="N22" s="25" t="s">
        <v>168</v>
      </c>
      <c r="O22" s="25">
        <v>10</v>
      </c>
      <c r="P22" s="25" t="s">
        <v>169</v>
      </c>
      <c r="Q22" s="25">
        <v>10</v>
      </c>
      <c r="R22" s="25" t="s">
        <v>169</v>
      </c>
      <c r="S22" s="25">
        <v>10</v>
      </c>
      <c r="T22" s="25" t="s">
        <v>169</v>
      </c>
      <c r="U22" s="25">
        <v>10</v>
      </c>
      <c r="V22" s="25" t="s">
        <v>169</v>
      </c>
      <c r="W22" s="25">
        <v>10</v>
      </c>
      <c r="X22" s="25" t="s">
        <v>179</v>
      </c>
      <c r="Y22" s="25">
        <v>10</v>
      </c>
      <c r="Z22" s="25" t="s">
        <v>180</v>
      </c>
      <c r="AA22" s="25">
        <v>20</v>
      </c>
      <c r="AB22" s="25"/>
      <c r="AC22" s="25"/>
      <c r="AD22" s="25"/>
      <c r="AE22" s="25"/>
      <c r="AF22" s="25"/>
      <c r="AG22" s="25"/>
      <c r="AH22" s="25" t="s">
        <v>128</v>
      </c>
      <c r="AI22" s="25"/>
      <c r="AJ22" s="25">
        <v>120</v>
      </c>
      <c r="AK22" s="25"/>
      <c r="AL22" s="25"/>
      <c r="AM22" s="25"/>
      <c r="AN22" s="25">
        <f>AJ22</f>
        <v>120</v>
      </c>
      <c r="AO22" s="25"/>
      <c r="AP22" s="25"/>
      <c r="AQ22" s="25"/>
      <c r="AR22" s="25" t="s">
        <v>191</v>
      </c>
      <c r="AS22" s="25" t="s">
        <v>95</v>
      </c>
      <c r="AT22" s="25" t="s">
        <v>174</v>
      </c>
      <c r="AU22" s="25"/>
      <c r="AV22" s="25"/>
      <c r="AW22" s="25"/>
      <c r="AX22" s="25"/>
      <c r="AY22" s="25"/>
      <c r="AZ22" s="25"/>
      <c r="BA22" s="25"/>
    </row>
    <row r="23" s="3" customFormat="1" ht="204" customHeight="1" spans="1:53">
      <c r="A23" s="25">
        <v>15</v>
      </c>
      <c r="B23" s="25" t="s">
        <v>52</v>
      </c>
      <c r="C23" s="25" t="s">
        <v>192</v>
      </c>
      <c r="D23" s="26" t="s">
        <v>193</v>
      </c>
      <c r="E23" s="25" t="s">
        <v>81</v>
      </c>
      <c r="F23" s="27">
        <v>44531</v>
      </c>
      <c r="G23" s="27">
        <v>44805</v>
      </c>
      <c r="H23" s="25" t="s">
        <v>177</v>
      </c>
      <c r="I23" s="25">
        <v>130</v>
      </c>
      <c r="J23" s="25" t="s">
        <v>194</v>
      </c>
      <c r="K23" s="25"/>
      <c r="L23" s="25" t="s">
        <v>195</v>
      </c>
      <c r="M23" s="25"/>
      <c r="N23" s="25" t="s">
        <v>196</v>
      </c>
      <c r="O23" s="25">
        <v>10</v>
      </c>
      <c r="P23" s="25" t="s">
        <v>197</v>
      </c>
      <c r="Q23" s="25">
        <v>10</v>
      </c>
      <c r="R23" s="25" t="s">
        <v>198</v>
      </c>
      <c r="S23" s="25">
        <v>30</v>
      </c>
      <c r="T23" s="25" t="s">
        <v>167</v>
      </c>
      <c r="U23" s="25">
        <v>10</v>
      </c>
      <c r="V23" s="25" t="s">
        <v>168</v>
      </c>
      <c r="W23" s="25">
        <v>10</v>
      </c>
      <c r="X23" s="25" t="s">
        <v>169</v>
      </c>
      <c r="Y23" s="25">
        <v>10</v>
      </c>
      <c r="Z23" s="25" t="s">
        <v>169</v>
      </c>
      <c r="AA23" s="25">
        <v>10</v>
      </c>
      <c r="AB23" s="25" t="s">
        <v>169</v>
      </c>
      <c r="AC23" s="25">
        <v>10</v>
      </c>
      <c r="AD23" s="25" t="s">
        <v>199</v>
      </c>
      <c r="AE23" s="25">
        <v>10</v>
      </c>
      <c r="AF23" s="25" t="s">
        <v>177</v>
      </c>
      <c r="AG23" s="25">
        <v>20</v>
      </c>
      <c r="AH23" s="25" t="s">
        <v>194</v>
      </c>
      <c r="AI23" s="25"/>
      <c r="AJ23" s="25">
        <v>130</v>
      </c>
      <c r="AK23" s="25"/>
      <c r="AL23" s="25"/>
      <c r="AM23" s="25"/>
      <c r="AN23" s="25">
        <f>AJ23</f>
        <v>130</v>
      </c>
      <c r="AO23" s="25"/>
      <c r="AP23" s="25"/>
      <c r="AQ23" s="25"/>
      <c r="AR23" s="25" t="s">
        <v>200</v>
      </c>
      <c r="AS23" s="25" t="s">
        <v>95</v>
      </c>
      <c r="AT23" s="25" t="s">
        <v>174</v>
      </c>
      <c r="AU23" s="25"/>
      <c r="AV23" s="25"/>
      <c r="AW23" s="25"/>
      <c r="AX23" s="25"/>
      <c r="AY23" s="25"/>
      <c r="AZ23" s="25"/>
      <c r="BA23" s="25"/>
    </row>
    <row r="24" s="3" customFormat="1" ht="302" customHeight="1" spans="1:53">
      <c r="A24" s="25">
        <v>16</v>
      </c>
      <c r="B24" s="25" t="s">
        <v>52</v>
      </c>
      <c r="C24" s="25" t="s">
        <v>201</v>
      </c>
      <c r="D24" s="26" t="s">
        <v>202</v>
      </c>
      <c r="E24" s="25" t="s">
        <v>81</v>
      </c>
      <c r="F24" s="27">
        <v>44562</v>
      </c>
      <c r="G24" s="27" t="s">
        <v>203</v>
      </c>
      <c r="H24" s="28" t="s">
        <v>204</v>
      </c>
      <c r="I24" s="25">
        <v>1600</v>
      </c>
      <c r="J24" s="25" t="s">
        <v>205</v>
      </c>
      <c r="K24" s="25"/>
      <c r="L24" s="25" t="s">
        <v>205</v>
      </c>
      <c r="M24" s="25"/>
      <c r="N24" s="25" t="s">
        <v>205</v>
      </c>
      <c r="O24" s="25"/>
      <c r="P24" s="25" t="s">
        <v>206</v>
      </c>
      <c r="Q24" s="25"/>
      <c r="R24" s="25" t="s">
        <v>206</v>
      </c>
      <c r="S24" s="25"/>
      <c r="T24" s="25" t="s">
        <v>206</v>
      </c>
      <c r="U24" s="25"/>
      <c r="V24" s="25" t="s">
        <v>207</v>
      </c>
      <c r="W24" s="25"/>
      <c r="X24" s="25" t="s">
        <v>208</v>
      </c>
      <c r="Y24" s="25"/>
      <c r="Z24" s="25" t="s">
        <v>209</v>
      </c>
      <c r="AA24" s="25"/>
      <c r="AB24" s="25" t="s">
        <v>210</v>
      </c>
      <c r="AC24" s="25"/>
      <c r="AD24" s="25" t="s">
        <v>211</v>
      </c>
      <c r="AE24" s="25"/>
      <c r="AF24" s="25" t="s">
        <v>212</v>
      </c>
      <c r="AG24" s="25">
        <v>1600</v>
      </c>
      <c r="AH24" s="25" t="s">
        <v>213</v>
      </c>
      <c r="AI24" s="25" t="s">
        <v>214</v>
      </c>
      <c r="AJ24" s="25">
        <v>5000</v>
      </c>
      <c r="AK24" s="25"/>
      <c r="AL24" s="25"/>
      <c r="AM24" s="25"/>
      <c r="AN24" s="25">
        <v>5000</v>
      </c>
      <c r="AO24" s="25"/>
      <c r="AP24" s="25"/>
      <c r="AQ24" s="25"/>
      <c r="AR24" s="25" t="s">
        <v>215</v>
      </c>
      <c r="AS24" s="25" t="s">
        <v>77</v>
      </c>
      <c r="AT24" s="25" t="s">
        <v>78</v>
      </c>
      <c r="AU24" s="25"/>
      <c r="AV24" s="25">
        <v>60</v>
      </c>
      <c r="AW24" s="25">
        <v>60</v>
      </c>
      <c r="AX24" s="25"/>
      <c r="AY24" s="25"/>
      <c r="AZ24" s="25"/>
      <c r="BA24" s="25"/>
    </row>
    <row r="25" s="3" customFormat="1" ht="315.95" customHeight="1" spans="1:53">
      <c r="A25" s="25">
        <v>17</v>
      </c>
      <c r="B25" s="25" t="s">
        <v>52</v>
      </c>
      <c r="C25" s="25" t="s">
        <v>216</v>
      </c>
      <c r="D25" s="26" t="s">
        <v>217</v>
      </c>
      <c r="E25" s="25" t="s">
        <v>119</v>
      </c>
      <c r="F25" s="27">
        <v>44562</v>
      </c>
      <c r="G25" s="27" t="s">
        <v>203</v>
      </c>
      <c r="H25" s="28" t="s">
        <v>218</v>
      </c>
      <c r="I25" s="25">
        <v>1500</v>
      </c>
      <c r="J25" s="25" t="s">
        <v>205</v>
      </c>
      <c r="K25" s="25"/>
      <c r="L25" s="25" t="s">
        <v>205</v>
      </c>
      <c r="M25" s="25"/>
      <c r="N25" s="25" t="s">
        <v>205</v>
      </c>
      <c r="O25" s="25"/>
      <c r="P25" s="25" t="s">
        <v>206</v>
      </c>
      <c r="Q25" s="25"/>
      <c r="R25" s="25" t="s">
        <v>206</v>
      </c>
      <c r="S25" s="25"/>
      <c r="T25" s="25" t="s">
        <v>206</v>
      </c>
      <c r="U25" s="25"/>
      <c r="V25" s="25" t="s">
        <v>206</v>
      </c>
      <c r="W25" s="25"/>
      <c r="X25" s="25" t="s">
        <v>207</v>
      </c>
      <c r="Y25" s="25"/>
      <c r="Z25" s="25" t="s">
        <v>208</v>
      </c>
      <c r="AA25" s="25"/>
      <c r="AB25" s="25" t="s">
        <v>209</v>
      </c>
      <c r="AC25" s="25"/>
      <c r="AD25" s="25" t="s">
        <v>211</v>
      </c>
      <c r="AE25" s="25"/>
      <c r="AF25" s="25" t="s">
        <v>212</v>
      </c>
      <c r="AG25" s="25">
        <v>1500</v>
      </c>
      <c r="AH25" s="25" t="s">
        <v>219</v>
      </c>
      <c r="AI25" s="25" t="s">
        <v>214</v>
      </c>
      <c r="AJ25" s="25">
        <v>4680</v>
      </c>
      <c r="AK25" s="25"/>
      <c r="AL25" s="25"/>
      <c r="AM25" s="25"/>
      <c r="AN25" s="25">
        <v>4680</v>
      </c>
      <c r="AO25" s="25"/>
      <c r="AP25" s="25"/>
      <c r="AQ25" s="25"/>
      <c r="AR25" s="25" t="s">
        <v>215</v>
      </c>
      <c r="AS25" s="25" t="s">
        <v>77</v>
      </c>
      <c r="AT25" s="25" t="s">
        <v>78</v>
      </c>
      <c r="AU25" s="25"/>
      <c r="AV25" s="25">
        <v>50</v>
      </c>
      <c r="AW25" s="25">
        <v>50</v>
      </c>
      <c r="AX25" s="25"/>
      <c r="AY25" s="25"/>
      <c r="AZ25" s="25"/>
      <c r="BA25" s="25"/>
    </row>
    <row r="26" s="3" customFormat="1" ht="315.95" customHeight="1" spans="1:53">
      <c r="A26" s="25">
        <v>18</v>
      </c>
      <c r="B26" s="25" t="s">
        <v>52</v>
      </c>
      <c r="C26" s="25" t="s">
        <v>220</v>
      </c>
      <c r="D26" s="26" t="s">
        <v>221</v>
      </c>
      <c r="E26" s="25" t="s">
        <v>81</v>
      </c>
      <c r="F26" s="27">
        <v>44562</v>
      </c>
      <c r="G26" s="27" t="s">
        <v>222</v>
      </c>
      <c r="H26" s="28" t="s">
        <v>223</v>
      </c>
      <c r="I26" s="25">
        <v>410</v>
      </c>
      <c r="J26" s="25" t="s">
        <v>224</v>
      </c>
      <c r="K26" s="25"/>
      <c r="L26" s="25" t="s">
        <v>225</v>
      </c>
      <c r="M26" s="25"/>
      <c r="N26" s="25" t="s">
        <v>226</v>
      </c>
      <c r="O26" s="25"/>
      <c r="P26" s="25" t="s">
        <v>227</v>
      </c>
      <c r="Q26" s="25"/>
      <c r="R26" s="25" t="s">
        <v>228</v>
      </c>
      <c r="S26" s="25"/>
      <c r="T26" s="25" t="s">
        <v>211</v>
      </c>
      <c r="U26" s="25"/>
      <c r="V26" s="25" t="s">
        <v>212</v>
      </c>
      <c r="W26" s="25">
        <v>120</v>
      </c>
      <c r="X26" s="25" t="s">
        <v>229</v>
      </c>
      <c r="Y26" s="25"/>
      <c r="Z26" s="25" t="s">
        <v>230</v>
      </c>
      <c r="AA26" s="25">
        <v>100</v>
      </c>
      <c r="AB26" s="25" t="s">
        <v>231</v>
      </c>
      <c r="AC26" s="25"/>
      <c r="AD26" s="25" t="s">
        <v>232</v>
      </c>
      <c r="AE26" s="25">
        <v>120</v>
      </c>
      <c r="AF26" s="25" t="s">
        <v>233</v>
      </c>
      <c r="AG26" s="25">
        <v>70</v>
      </c>
      <c r="AH26" s="25" t="s">
        <v>234</v>
      </c>
      <c r="AI26" s="25"/>
      <c r="AJ26" s="25">
        <v>410</v>
      </c>
      <c r="AK26" s="25">
        <f>265+125+20</f>
        <v>410</v>
      </c>
      <c r="AL26" s="25"/>
      <c r="AM26" s="25"/>
      <c r="AN26" s="25"/>
      <c r="AO26" s="25"/>
      <c r="AP26" s="25"/>
      <c r="AQ26" s="25"/>
      <c r="AR26" s="25" t="s">
        <v>215</v>
      </c>
      <c r="AS26" s="25" t="s">
        <v>77</v>
      </c>
      <c r="AT26" s="25" t="s">
        <v>78</v>
      </c>
      <c r="AU26" s="25"/>
      <c r="AV26" s="25">
        <v>2.5</v>
      </c>
      <c r="AW26" s="25">
        <v>2.5</v>
      </c>
      <c r="AX26" s="25"/>
      <c r="AY26" s="25"/>
      <c r="AZ26" s="25"/>
      <c r="BA26" s="25"/>
    </row>
    <row r="27" s="3" customFormat="1" ht="315.95" customHeight="1" spans="1:53">
      <c r="A27" s="25">
        <v>19</v>
      </c>
      <c r="B27" s="25" t="s">
        <v>52</v>
      </c>
      <c r="C27" s="25" t="s">
        <v>235</v>
      </c>
      <c r="D27" s="26" t="s">
        <v>236</v>
      </c>
      <c r="E27" s="25" t="s">
        <v>81</v>
      </c>
      <c r="F27" s="27">
        <v>44562</v>
      </c>
      <c r="G27" s="27" t="s">
        <v>222</v>
      </c>
      <c r="H27" s="28" t="s">
        <v>237</v>
      </c>
      <c r="I27" s="25">
        <v>190</v>
      </c>
      <c r="J27" s="25" t="s">
        <v>224</v>
      </c>
      <c r="K27" s="25"/>
      <c r="L27" s="25" t="s">
        <v>225</v>
      </c>
      <c r="M27" s="25"/>
      <c r="N27" s="25" t="s">
        <v>226</v>
      </c>
      <c r="O27" s="25"/>
      <c r="P27" s="25" t="s">
        <v>227</v>
      </c>
      <c r="Q27" s="25"/>
      <c r="R27" s="25" t="s">
        <v>228</v>
      </c>
      <c r="S27" s="25"/>
      <c r="T27" s="25" t="s">
        <v>211</v>
      </c>
      <c r="U27" s="25"/>
      <c r="V27" s="25" t="s">
        <v>212</v>
      </c>
      <c r="W27" s="25">
        <v>60</v>
      </c>
      <c r="X27" s="25" t="s">
        <v>229</v>
      </c>
      <c r="Y27" s="25"/>
      <c r="Z27" s="25" t="s">
        <v>230</v>
      </c>
      <c r="AA27" s="25">
        <v>40</v>
      </c>
      <c r="AB27" s="25" t="s">
        <v>231</v>
      </c>
      <c r="AC27" s="25"/>
      <c r="AD27" s="25" t="s">
        <v>232</v>
      </c>
      <c r="AE27" s="25">
        <v>60</v>
      </c>
      <c r="AF27" s="25" t="s">
        <v>233</v>
      </c>
      <c r="AG27" s="25">
        <v>30</v>
      </c>
      <c r="AH27" s="25" t="s">
        <v>234</v>
      </c>
      <c r="AI27" s="25"/>
      <c r="AJ27" s="25">
        <v>190</v>
      </c>
      <c r="AK27" s="25">
        <f>130+60</f>
        <v>190</v>
      </c>
      <c r="AL27" s="25"/>
      <c r="AM27" s="25"/>
      <c r="AN27" s="25"/>
      <c r="AO27" s="25"/>
      <c r="AP27" s="25"/>
      <c r="AQ27" s="25"/>
      <c r="AR27" s="25" t="s">
        <v>215</v>
      </c>
      <c r="AS27" s="25" t="s">
        <v>77</v>
      </c>
      <c r="AT27" s="25" t="s">
        <v>78</v>
      </c>
      <c r="AU27" s="25"/>
      <c r="AV27" s="25">
        <v>1.5</v>
      </c>
      <c r="AW27" s="25">
        <v>1.5</v>
      </c>
      <c r="AX27" s="25"/>
      <c r="AY27" s="25"/>
      <c r="AZ27" s="25"/>
      <c r="BA27" s="25"/>
    </row>
    <row r="28" s="3" customFormat="1" ht="315.95" customHeight="1" spans="1:53">
      <c r="A28" s="25">
        <v>20</v>
      </c>
      <c r="B28" s="25" t="s">
        <v>52</v>
      </c>
      <c r="C28" s="25" t="s">
        <v>238</v>
      </c>
      <c r="D28" s="26" t="s">
        <v>239</v>
      </c>
      <c r="E28" s="25" t="s">
        <v>81</v>
      </c>
      <c r="F28" s="27">
        <v>44562</v>
      </c>
      <c r="G28" s="27" t="s">
        <v>222</v>
      </c>
      <c r="H28" s="28" t="s">
        <v>240</v>
      </c>
      <c r="I28" s="25">
        <v>500</v>
      </c>
      <c r="J28" s="25" t="s">
        <v>224</v>
      </c>
      <c r="K28" s="25"/>
      <c r="L28" s="25" t="s">
        <v>225</v>
      </c>
      <c r="M28" s="25"/>
      <c r="N28" s="25" t="s">
        <v>226</v>
      </c>
      <c r="O28" s="25"/>
      <c r="P28" s="25" t="s">
        <v>227</v>
      </c>
      <c r="Q28" s="25"/>
      <c r="R28" s="25" t="s">
        <v>228</v>
      </c>
      <c r="S28" s="25"/>
      <c r="T28" s="25" t="s">
        <v>211</v>
      </c>
      <c r="U28" s="25"/>
      <c r="V28" s="25" t="s">
        <v>212</v>
      </c>
      <c r="W28" s="25">
        <v>150</v>
      </c>
      <c r="X28" s="25" t="s">
        <v>229</v>
      </c>
      <c r="Y28" s="25"/>
      <c r="Z28" s="25" t="s">
        <v>230</v>
      </c>
      <c r="AA28" s="25">
        <v>120</v>
      </c>
      <c r="AB28" s="25" t="s">
        <v>231</v>
      </c>
      <c r="AC28" s="25"/>
      <c r="AD28" s="25" t="s">
        <v>232</v>
      </c>
      <c r="AE28" s="25">
        <v>150</v>
      </c>
      <c r="AF28" s="25" t="s">
        <v>233</v>
      </c>
      <c r="AG28" s="25">
        <v>80</v>
      </c>
      <c r="AH28" s="25" t="s">
        <v>234</v>
      </c>
      <c r="AI28" s="25"/>
      <c r="AJ28" s="25">
        <v>500</v>
      </c>
      <c r="AK28" s="25">
        <v>500</v>
      </c>
      <c r="AL28" s="25"/>
      <c r="AM28" s="25"/>
      <c r="AN28" s="25"/>
      <c r="AO28" s="25"/>
      <c r="AP28" s="25"/>
      <c r="AQ28" s="25"/>
      <c r="AR28" s="25" t="s">
        <v>215</v>
      </c>
      <c r="AS28" s="25" t="s">
        <v>77</v>
      </c>
      <c r="AT28" s="25" t="s">
        <v>78</v>
      </c>
      <c r="AU28" s="25"/>
      <c r="AV28" s="25">
        <v>2.5</v>
      </c>
      <c r="AW28" s="25">
        <v>2.5</v>
      </c>
      <c r="AX28" s="25"/>
      <c r="AY28" s="25"/>
      <c r="AZ28" s="25"/>
      <c r="BA28" s="25"/>
    </row>
    <row r="29" s="3" customFormat="1" ht="315.95" customHeight="1" spans="1:53">
      <c r="A29" s="25">
        <v>21</v>
      </c>
      <c r="B29" s="25" t="s">
        <v>52</v>
      </c>
      <c r="C29" s="25" t="s">
        <v>241</v>
      </c>
      <c r="D29" s="26" t="s">
        <v>242</v>
      </c>
      <c r="E29" s="25" t="s">
        <v>81</v>
      </c>
      <c r="F29" s="27">
        <v>44562</v>
      </c>
      <c r="G29" s="27" t="s">
        <v>222</v>
      </c>
      <c r="H29" s="28" t="s">
        <v>243</v>
      </c>
      <c r="I29" s="25">
        <v>300</v>
      </c>
      <c r="J29" s="25" t="s">
        <v>224</v>
      </c>
      <c r="K29" s="25"/>
      <c r="L29" s="25" t="s">
        <v>225</v>
      </c>
      <c r="M29" s="25"/>
      <c r="N29" s="25" t="s">
        <v>226</v>
      </c>
      <c r="O29" s="25"/>
      <c r="P29" s="25" t="s">
        <v>227</v>
      </c>
      <c r="Q29" s="25"/>
      <c r="R29" s="25" t="s">
        <v>228</v>
      </c>
      <c r="S29" s="25"/>
      <c r="T29" s="25" t="s">
        <v>211</v>
      </c>
      <c r="U29" s="25"/>
      <c r="V29" s="25" t="s">
        <v>212</v>
      </c>
      <c r="W29" s="25">
        <v>90</v>
      </c>
      <c r="X29" s="25" t="s">
        <v>229</v>
      </c>
      <c r="Y29" s="25"/>
      <c r="Z29" s="25" t="s">
        <v>230</v>
      </c>
      <c r="AA29" s="25">
        <v>60</v>
      </c>
      <c r="AB29" s="25" t="s">
        <v>231</v>
      </c>
      <c r="AC29" s="25"/>
      <c r="AD29" s="25" t="s">
        <v>232</v>
      </c>
      <c r="AE29" s="25">
        <v>90</v>
      </c>
      <c r="AF29" s="25" t="s">
        <v>233</v>
      </c>
      <c r="AG29" s="25">
        <v>60</v>
      </c>
      <c r="AH29" s="25" t="s">
        <v>234</v>
      </c>
      <c r="AI29" s="25"/>
      <c r="AJ29" s="25">
        <v>300</v>
      </c>
      <c r="AK29" s="25">
        <f>225+75</f>
        <v>300</v>
      </c>
      <c r="AL29" s="25"/>
      <c r="AM29" s="25"/>
      <c r="AN29" s="25"/>
      <c r="AO29" s="25"/>
      <c r="AP29" s="25"/>
      <c r="AQ29" s="25"/>
      <c r="AR29" s="25" t="s">
        <v>215</v>
      </c>
      <c r="AS29" s="25" t="s">
        <v>77</v>
      </c>
      <c r="AT29" s="25" t="s">
        <v>78</v>
      </c>
      <c r="AU29" s="25"/>
      <c r="AV29" s="25">
        <v>1.5</v>
      </c>
      <c r="AW29" s="25">
        <v>1.5</v>
      </c>
      <c r="AX29" s="25"/>
      <c r="AY29" s="25"/>
      <c r="AZ29" s="25"/>
      <c r="BA29" s="25"/>
    </row>
    <row r="30" s="3" customFormat="1" ht="315.95" customHeight="1" spans="1:53">
      <c r="A30" s="25">
        <v>22</v>
      </c>
      <c r="B30" s="25" t="s">
        <v>244</v>
      </c>
      <c r="C30" s="25" t="s">
        <v>245</v>
      </c>
      <c r="D30" s="26" t="s">
        <v>246</v>
      </c>
      <c r="E30" s="25" t="s">
        <v>55</v>
      </c>
      <c r="F30" s="27">
        <v>44593</v>
      </c>
      <c r="G30" s="27">
        <v>45170</v>
      </c>
      <c r="H30" s="25" t="s">
        <v>247</v>
      </c>
      <c r="I30" s="25">
        <v>7500</v>
      </c>
      <c r="J30" s="25" t="s">
        <v>248</v>
      </c>
      <c r="K30" s="25">
        <v>308</v>
      </c>
      <c r="L30" s="25" t="s">
        <v>249</v>
      </c>
      <c r="M30" s="25">
        <v>400</v>
      </c>
      <c r="N30" s="25" t="s">
        <v>250</v>
      </c>
      <c r="O30" s="25">
        <v>500</v>
      </c>
      <c r="P30" s="25" t="s">
        <v>251</v>
      </c>
      <c r="Q30" s="25">
        <v>500</v>
      </c>
      <c r="R30" s="25" t="s">
        <v>252</v>
      </c>
      <c r="S30" s="25">
        <v>600</v>
      </c>
      <c r="T30" s="25" t="s">
        <v>253</v>
      </c>
      <c r="U30" s="25">
        <v>911</v>
      </c>
      <c r="V30" s="25" t="s">
        <v>254</v>
      </c>
      <c r="W30" s="25">
        <v>911</v>
      </c>
      <c r="X30" s="25" t="s">
        <v>255</v>
      </c>
      <c r="Y30" s="25">
        <v>830</v>
      </c>
      <c r="Z30" s="25" t="s">
        <v>256</v>
      </c>
      <c r="AA30" s="25">
        <v>830</v>
      </c>
      <c r="AB30" s="25" t="s">
        <v>257</v>
      </c>
      <c r="AC30" s="25">
        <v>610</v>
      </c>
      <c r="AD30" s="25" t="s">
        <v>258</v>
      </c>
      <c r="AE30" s="25">
        <v>700</v>
      </c>
      <c r="AF30" s="25" t="s">
        <v>259</v>
      </c>
      <c r="AG30" s="25">
        <v>400</v>
      </c>
      <c r="AH30" s="25" t="s">
        <v>260</v>
      </c>
      <c r="AI30" s="25"/>
      <c r="AJ30" s="25" t="s">
        <v>261</v>
      </c>
      <c r="AK30" s="25"/>
      <c r="AL30" s="25"/>
      <c r="AM30" s="25"/>
      <c r="AN30" s="25">
        <v>25000</v>
      </c>
      <c r="AO30" s="25"/>
      <c r="AP30" s="25"/>
      <c r="AQ30" s="25"/>
      <c r="AR30" s="25" t="s">
        <v>262</v>
      </c>
      <c r="AS30" s="25" t="s">
        <v>115</v>
      </c>
      <c r="AT30" s="25" t="s">
        <v>263</v>
      </c>
      <c r="AU30" s="25"/>
      <c r="AV30" s="25">
        <v>140</v>
      </c>
      <c r="AW30" s="25">
        <v>61.5</v>
      </c>
      <c r="AX30" s="25"/>
      <c r="AY30" s="25"/>
      <c r="AZ30" s="25"/>
      <c r="BA30" s="25"/>
    </row>
    <row r="31" s="3" customFormat="1" ht="219" customHeight="1" spans="1:53">
      <c r="A31" s="25">
        <v>23</v>
      </c>
      <c r="B31" s="25" t="s">
        <v>97</v>
      </c>
      <c r="C31" s="25" t="s">
        <v>264</v>
      </c>
      <c r="D31" s="26" t="s">
        <v>265</v>
      </c>
      <c r="E31" s="25" t="s">
        <v>81</v>
      </c>
      <c r="F31" s="27">
        <v>44562</v>
      </c>
      <c r="G31" s="27">
        <v>44805</v>
      </c>
      <c r="H31" s="25" t="s">
        <v>266</v>
      </c>
      <c r="I31" s="25">
        <v>854</v>
      </c>
      <c r="J31" s="25" t="s">
        <v>128</v>
      </c>
      <c r="K31" s="25">
        <v>50</v>
      </c>
      <c r="L31" s="25" t="s">
        <v>267</v>
      </c>
      <c r="M31" s="25">
        <v>100</v>
      </c>
      <c r="N31" s="25" t="s">
        <v>268</v>
      </c>
      <c r="O31" s="25">
        <v>100</v>
      </c>
      <c r="P31" s="25" t="s">
        <v>269</v>
      </c>
      <c r="Q31" s="25">
        <v>100</v>
      </c>
      <c r="R31" s="25" t="s">
        <v>270</v>
      </c>
      <c r="S31" s="25">
        <v>100</v>
      </c>
      <c r="T31" s="25" t="s">
        <v>271</v>
      </c>
      <c r="U31" s="25">
        <v>100</v>
      </c>
      <c r="V31" s="25" t="s">
        <v>272</v>
      </c>
      <c r="W31" s="25">
        <v>200</v>
      </c>
      <c r="X31" s="25" t="s">
        <v>273</v>
      </c>
      <c r="Y31" s="25">
        <v>100</v>
      </c>
      <c r="Z31" s="25" t="s">
        <v>274</v>
      </c>
      <c r="AA31" s="25">
        <v>4</v>
      </c>
      <c r="AB31" s="25"/>
      <c r="AC31" s="25"/>
      <c r="AD31" s="25"/>
      <c r="AE31" s="25"/>
      <c r="AF31" s="25"/>
      <c r="AG31" s="25"/>
      <c r="AH31" s="25" t="s">
        <v>267</v>
      </c>
      <c r="AI31" s="25"/>
      <c r="AJ31" s="25">
        <v>854</v>
      </c>
      <c r="AK31" s="25"/>
      <c r="AL31" s="25"/>
      <c r="AM31" s="25"/>
      <c r="AN31" s="25">
        <v>854</v>
      </c>
      <c r="AO31" s="25"/>
      <c r="AP31" s="25"/>
      <c r="AQ31" s="25"/>
      <c r="AR31" s="25" t="s">
        <v>275</v>
      </c>
      <c r="AS31" s="25" t="s">
        <v>115</v>
      </c>
      <c r="AT31" s="25" t="s">
        <v>276</v>
      </c>
      <c r="AU31" s="25"/>
      <c r="AV31" s="25"/>
      <c r="AW31" s="25"/>
      <c r="AX31" s="25"/>
      <c r="AY31" s="25"/>
      <c r="AZ31" s="25"/>
      <c r="BA31" s="25"/>
    </row>
    <row r="32" s="3" customFormat="1" ht="147" customHeight="1" spans="1:53">
      <c r="A32" s="25">
        <v>24</v>
      </c>
      <c r="B32" s="25" t="s">
        <v>52</v>
      </c>
      <c r="C32" s="25" t="s">
        <v>277</v>
      </c>
      <c r="D32" s="26" t="s">
        <v>278</v>
      </c>
      <c r="E32" s="25" t="s">
        <v>81</v>
      </c>
      <c r="F32" s="27">
        <v>44562</v>
      </c>
      <c r="G32" s="27" t="s">
        <v>222</v>
      </c>
      <c r="H32" s="25" t="s">
        <v>279</v>
      </c>
      <c r="I32" s="25">
        <f t="shared" ref="I32:I41" si="0">K32+M32+O32+Q32+S32+U32+W32+Y32+AA32+AC32+AE32+AG32</f>
        <v>2140</v>
      </c>
      <c r="J32" s="25" t="s">
        <v>280</v>
      </c>
      <c r="K32" s="25"/>
      <c r="L32" s="25" t="s">
        <v>280</v>
      </c>
      <c r="M32" s="25"/>
      <c r="N32" s="25" t="s">
        <v>280</v>
      </c>
      <c r="O32" s="25"/>
      <c r="P32" s="25" t="s">
        <v>281</v>
      </c>
      <c r="Q32" s="25"/>
      <c r="R32" s="25" t="s">
        <v>281</v>
      </c>
      <c r="S32" s="25"/>
      <c r="T32" s="25" t="s">
        <v>281</v>
      </c>
      <c r="U32" s="25">
        <v>700</v>
      </c>
      <c r="V32" s="25" t="s">
        <v>282</v>
      </c>
      <c r="W32" s="25">
        <v>170</v>
      </c>
      <c r="X32" s="25" t="s">
        <v>282</v>
      </c>
      <c r="Y32" s="25">
        <v>170</v>
      </c>
      <c r="Z32" s="25" t="s">
        <v>282</v>
      </c>
      <c r="AA32" s="25">
        <v>180</v>
      </c>
      <c r="AB32" s="25" t="s">
        <v>279</v>
      </c>
      <c r="AC32" s="25">
        <v>300</v>
      </c>
      <c r="AD32" s="25" t="s">
        <v>279</v>
      </c>
      <c r="AE32" s="25">
        <v>300</v>
      </c>
      <c r="AF32" s="25" t="s">
        <v>279</v>
      </c>
      <c r="AG32" s="25">
        <v>320</v>
      </c>
      <c r="AH32" s="25"/>
      <c r="AI32" s="25"/>
      <c r="AJ32" s="25">
        <f>I32</f>
        <v>2140</v>
      </c>
      <c r="AK32" s="25"/>
      <c r="AL32" s="25"/>
      <c r="AM32" s="25"/>
      <c r="AN32" s="25">
        <f>AJ32</f>
        <v>2140</v>
      </c>
      <c r="AO32" s="25"/>
      <c r="AP32" s="25"/>
      <c r="AQ32" s="25"/>
      <c r="AR32" s="25" t="s">
        <v>283</v>
      </c>
      <c r="AS32" s="25" t="s">
        <v>149</v>
      </c>
      <c r="AT32" s="25" t="s">
        <v>150</v>
      </c>
      <c r="AU32" s="25"/>
      <c r="AV32" s="25"/>
      <c r="AW32" s="25"/>
      <c r="AX32" s="25"/>
      <c r="AY32" s="25"/>
      <c r="AZ32" s="25"/>
      <c r="BA32" s="25"/>
    </row>
    <row r="33" s="3" customFormat="1" ht="183.95" customHeight="1" spans="1:53">
      <c r="A33" s="25">
        <v>25</v>
      </c>
      <c r="B33" s="25" t="s">
        <v>52</v>
      </c>
      <c r="C33" s="25" t="s">
        <v>284</v>
      </c>
      <c r="D33" s="26" t="s">
        <v>278</v>
      </c>
      <c r="E33" s="25" t="s">
        <v>81</v>
      </c>
      <c r="F33" s="27">
        <v>44562</v>
      </c>
      <c r="G33" s="27" t="s">
        <v>222</v>
      </c>
      <c r="H33" s="25" t="s">
        <v>279</v>
      </c>
      <c r="I33" s="25">
        <f t="shared" si="0"/>
        <v>770</v>
      </c>
      <c r="J33" s="25" t="s">
        <v>280</v>
      </c>
      <c r="K33" s="25"/>
      <c r="L33" s="25" t="s">
        <v>280</v>
      </c>
      <c r="M33" s="25"/>
      <c r="N33" s="25" t="s">
        <v>280</v>
      </c>
      <c r="O33" s="25"/>
      <c r="P33" s="25" t="s">
        <v>281</v>
      </c>
      <c r="Q33" s="25"/>
      <c r="R33" s="25" t="s">
        <v>281</v>
      </c>
      <c r="S33" s="25"/>
      <c r="T33" s="25" t="s">
        <v>281</v>
      </c>
      <c r="U33" s="25"/>
      <c r="V33" s="25" t="s">
        <v>282</v>
      </c>
      <c r="W33" s="25">
        <v>140</v>
      </c>
      <c r="X33" s="25" t="s">
        <v>282</v>
      </c>
      <c r="Y33" s="25">
        <v>140</v>
      </c>
      <c r="Z33" s="25" t="s">
        <v>282</v>
      </c>
      <c r="AA33" s="25">
        <v>150</v>
      </c>
      <c r="AB33" s="25" t="s">
        <v>279</v>
      </c>
      <c r="AC33" s="25">
        <v>110</v>
      </c>
      <c r="AD33" s="25" t="s">
        <v>279</v>
      </c>
      <c r="AE33" s="25">
        <v>110</v>
      </c>
      <c r="AF33" s="25" t="s">
        <v>279</v>
      </c>
      <c r="AG33" s="25">
        <v>120</v>
      </c>
      <c r="AH33" s="25"/>
      <c r="AI33" s="25"/>
      <c r="AJ33" s="25">
        <f>I33</f>
        <v>770</v>
      </c>
      <c r="AK33" s="25"/>
      <c r="AL33" s="25"/>
      <c r="AM33" s="25"/>
      <c r="AN33" s="25">
        <f>AJ33</f>
        <v>770</v>
      </c>
      <c r="AO33" s="25"/>
      <c r="AP33" s="25"/>
      <c r="AQ33" s="25"/>
      <c r="AR33" s="25" t="s">
        <v>285</v>
      </c>
      <c r="AS33" s="25" t="s">
        <v>149</v>
      </c>
      <c r="AT33" s="25" t="s">
        <v>150</v>
      </c>
      <c r="AU33" s="25"/>
      <c r="AV33" s="25"/>
      <c r="AW33" s="25"/>
      <c r="AX33" s="25"/>
      <c r="AY33" s="25"/>
      <c r="AZ33" s="25"/>
      <c r="BA33" s="25"/>
    </row>
    <row r="34" s="3" customFormat="1" ht="252.95" customHeight="1" spans="1:53">
      <c r="A34" s="25">
        <v>26</v>
      </c>
      <c r="B34" s="25" t="s">
        <v>286</v>
      </c>
      <c r="C34" s="25" t="s">
        <v>287</v>
      </c>
      <c r="D34" s="26" t="s">
        <v>278</v>
      </c>
      <c r="E34" s="25" t="s">
        <v>81</v>
      </c>
      <c r="F34" s="27">
        <v>44562</v>
      </c>
      <c r="G34" s="27" t="s">
        <v>222</v>
      </c>
      <c r="H34" s="25" t="s">
        <v>279</v>
      </c>
      <c r="I34" s="25">
        <f t="shared" si="0"/>
        <v>130</v>
      </c>
      <c r="J34" s="25" t="s">
        <v>288</v>
      </c>
      <c r="K34" s="25"/>
      <c r="L34" s="25" t="s">
        <v>288</v>
      </c>
      <c r="M34" s="25"/>
      <c r="N34" s="25" t="s">
        <v>288</v>
      </c>
      <c r="O34" s="25"/>
      <c r="P34" s="25" t="s">
        <v>282</v>
      </c>
      <c r="Q34" s="25"/>
      <c r="R34" s="25" t="s">
        <v>282</v>
      </c>
      <c r="S34" s="25"/>
      <c r="T34" s="25" t="s">
        <v>282</v>
      </c>
      <c r="U34" s="25">
        <v>50</v>
      </c>
      <c r="V34" s="25" t="s">
        <v>282</v>
      </c>
      <c r="W34" s="25"/>
      <c r="X34" s="25" t="s">
        <v>282</v>
      </c>
      <c r="Y34" s="25"/>
      <c r="Z34" s="25" t="s">
        <v>282</v>
      </c>
      <c r="AA34" s="25">
        <v>80</v>
      </c>
      <c r="AB34" s="25" t="s">
        <v>279</v>
      </c>
      <c r="AC34" s="25"/>
      <c r="AD34" s="25" t="s">
        <v>279</v>
      </c>
      <c r="AE34" s="25"/>
      <c r="AF34" s="25" t="s">
        <v>279</v>
      </c>
      <c r="AG34" s="25"/>
      <c r="AH34" s="25"/>
      <c r="AI34" s="25"/>
      <c r="AJ34" s="25">
        <f>I34</f>
        <v>130</v>
      </c>
      <c r="AK34" s="25"/>
      <c r="AL34" s="25"/>
      <c r="AM34" s="25"/>
      <c r="AN34" s="25">
        <f>AJ34</f>
        <v>130</v>
      </c>
      <c r="AO34" s="25"/>
      <c r="AP34" s="25"/>
      <c r="AQ34" s="25"/>
      <c r="AR34" s="25" t="s">
        <v>289</v>
      </c>
      <c r="AS34" s="25" t="s">
        <v>149</v>
      </c>
      <c r="AT34" s="25" t="s">
        <v>150</v>
      </c>
      <c r="AU34" s="25"/>
      <c r="AV34" s="25"/>
      <c r="AW34" s="25"/>
      <c r="AX34" s="25"/>
      <c r="AY34" s="25"/>
      <c r="AZ34" s="25"/>
      <c r="BA34" s="25"/>
    </row>
    <row r="35" s="3" customFormat="1" ht="218.1" customHeight="1" spans="1:53">
      <c r="A35" s="25">
        <v>27</v>
      </c>
      <c r="B35" s="25" t="s">
        <v>286</v>
      </c>
      <c r="C35" s="25" t="s">
        <v>290</v>
      </c>
      <c r="D35" s="26" t="s">
        <v>278</v>
      </c>
      <c r="E35" s="25" t="s">
        <v>81</v>
      </c>
      <c r="F35" s="27">
        <v>44562</v>
      </c>
      <c r="G35" s="27" t="s">
        <v>222</v>
      </c>
      <c r="H35" s="25" t="s">
        <v>279</v>
      </c>
      <c r="I35" s="25">
        <f t="shared" si="0"/>
        <v>50</v>
      </c>
      <c r="J35" s="25" t="s">
        <v>288</v>
      </c>
      <c r="K35" s="25"/>
      <c r="L35" s="25" t="s">
        <v>288</v>
      </c>
      <c r="M35" s="25"/>
      <c r="N35" s="25" t="s">
        <v>288</v>
      </c>
      <c r="O35" s="25"/>
      <c r="P35" s="25" t="s">
        <v>282</v>
      </c>
      <c r="Q35" s="25"/>
      <c r="R35" s="25" t="s">
        <v>282</v>
      </c>
      <c r="S35" s="25"/>
      <c r="T35" s="25" t="s">
        <v>282</v>
      </c>
      <c r="U35" s="25">
        <v>30</v>
      </c>
      <c r="V35" s="25" t="s">
        <v>282</v>
      </c>
      <c r="W35" s="25"/>
      <c r="X35" s="25" t="s">
        <v>282</v>
      </c>
      <c r="Y35" s="25"/>
      <c r="Z35" s="25" t="s">
        <v>282</v>
      </c>
      <c r="AA35" s="25">
        <v>20</v>
      </c>
      <c r="AB35" s="25" t="s">
        <v>279</v>
      </c>
      <c r="AC35" s="25"/>
      <c r="AD35" s="25" t="s">
        <v>279</v>
      </c>
      <c r="AE35" s="25"/>
      <c r="AF35" s="25" t="s">
        <v>279</v>
      </c>
      <c r="AG35" s="25"/>
      <c r="AH35" s="25"/>
      <c r="AI35" s="25"/>
      <c r="AJ35" s="25">
        <f>I35</f>
        <v>50</v>
      </c>
      <c r="AK35" s="25"/>
      <c r="AL35" s="25"/>
      <c r="AM35" s="25"/>
      <c r="AN35" s="25">
        <f>AJ35</f>
        <v>50</v>
      </c>
      <c r="AO35" s="25"/>
      <c r="AP35" s="25"/>
      <c r="AQ35" s="25"/>
      <c r="AR35" s="25" t="s">
        <v>291</v>
      </c>
      <c r="AS35" s="25" t="s">
        <v>149</v>
      </c>
      <c r="AT35" s="25" t="s">
        <v>150</v>
      </c>
      <c r="AU35" s="25"/>
      <c r="AV35" s="25"/>
      <c r="AW35" s="25"/>
      <c r="AX35" s="25"/>
      <c r="AY35" s="25"/>
      <c r="AZ35" s="25"/>
      <c r="BA35" s="25"/>
    </row>
    <row r="36" s="3" customFormat="1" ht="201" customHeight="1" spans="1:53">
      <c r="A36" s="25">
        <v>28</v>
      </c>
      <c r="B36" s="25" t="s">
        <v>286</v>
      </c>
      <c r="C36" s="25" t="s">
        <v>292</v>
      </c>
      <c r="D36" s="26" t="s">
        <v>278</v>
      </c>
      <c r="E36" s="25" t="s">
        <v>55</v>
      </c>
      <c r="F36" s="27">
        <v>44562</v>
      </c>
      <c r="G36" s="27" t="s">
        <v>222</v>
      </c>
      <c r="H36" s="25" t="s">
        <v>293</v>
      </c>
      <c r="I36" s="25">
        <f t="shared" si="0"/>
        <v>2290</v>
      </c>
      <c r="J36" s="25" t="s">
        <v>232</v>
      </c>
      <c r="K36" s="25">
        <v>200</v>
      </c>
      <c r="L36" s="25" t="s">
        <v>232</v>
      </c>
      <c r="M36" s="25">
        <v>300</v>
      </c>
      <c r="N36" s="25" t="s">
        <v>294</v>
      </c>
      <c r="O36" s="25">
        <v>420</v>
      </c>
      <c r="P36" s="25" t="s">
        <v>295</v>
      </c>
      <c r="Q36" s="25">
        <v>420</v>
      </c>
      <c r="R36" s="25" t="s">
        <v>296</v>
      </c>
      <c r="S36" s="25">
        <v>150</v>
      </c>
      <c r="T36" s="25" t="s">
        <v>297</v>
      </c>
      <c r="U36" s="25">
        <v>150</v>
      </c>
      <c r="V36" s="25" t="s">
        <v>297</v>
      </c>
      <c r="W36" s="25">
        <v>250</v>
      </c>
      <c r="X36" s="25" t="s">
        <v>298</v>
      </c>
      <c r="Y36" s="25">
        <v>400</v>
      </c>
      <c r="Z36" s="25" t="s">
        <v>299</v>
      </c>
      <c r="AA36" s="25"/>
      <c r="AB36" s="25" t="s">
        <v>299</v>
      </c>
      <c r="AC36" s="25"/>
      <c r="AD36" s="25" t="s">
        <v>299</v>
      </c>
      <c r="AE36" s="25"/>
      <c r="AF36" s="25" t="s">
        <v>299</v>
      </c>
      <c r="AG36" s="25"/>
      <c r="AH36" s="25" t="s">
        <v>128</v>
      </c>
      <c r="AI36" s="25"/>
      <c r="AJ36" s="25">
        <v>2290</v>
      </c>
      <c r="AK36" s="25"/>
      <c r="AL36" s="25"/>
      <c r="AM36" s="25"/>
      <c r="AN36" s="25">
        <v>2290</v>
      </c>
      <c r="AO36" s="25"/>
      <c r="AP36" s="25"/>
      <c r="AQ36" s="25"/>
      <c r="AR36" s="25" t="s">
        <v>300</v>
      </c>
      <c r="AS36" s="25" t="s">
        <v>95</v>
      </c>
      <c r="AT36" s="25" t="s">
        <v>174</v>
      </c>
      <c r="AU36" s="25"/>
      <c r="AV36" s="25"/>
      <c r="AW36" s="25"/>
      <c r="AX36" s="25"/>
      <c r="AY36" s="25"/>
      <c r="AZ36" s="25"/>
      <c r="BA36" s="25"/>
    </row>
    <row r="37" s="3" customFormat="1" ht="234.95" customHeight="1" spans="1:53">
      <c r="A37" s="25">
        <v>29</v>
      </c>
      <c r="B37" s="25" t="s">
        <v>286</v>
      </c>
      <c r="C37" s="25" t="s">
        <v>301</v>
      </c>
      <c r="D37" s="26" t="s">
        <v>278</v>
      </c>
      <c r="E37" s="25" t="s">
        <v>81</v>
      </c>
      <c r="F37" s="27">
        <v>44562</v>
      </c>
      <c r="G37" s="27" t="s">
        <v>222</v>
      </c>
      <c r="H37" s="25" t="s">
        <v>293</v>
      </c>
      <c r="I37" s="25">
        <f t="shared" si="0"/>
        <v>840</v>
      </c>
      <c r="J37" s="25" t="s">
        <v>302</v>
      </c>
      <c r="K37" s="25"/>
      <c r="L37" s="25" t="s">
        <v>302</v>
      </c>
      <c r="M37" s="25"/>
      <c r="N37" s="25" t="s">
        <v>303</v>
      </c>
      <c r="O37" s="25">
        <v>20</v>
      </c>
      <c r="P37" s="25" t="s">
        <v>304</v>
      </c>
      <c r="Q37" s="25">
        <v>20</v>
      </c>
      <c r="R37" s="25" t="s">
        <v>128</v>
      </c>
      <c r="S37" s="25">
        <v>100</v>
      </c>
      <c r="T37" s="25" t="s">
        <v>305</v>
      </c>
      <c r="U37" s="25">
        <v>100</v>
      </c>
      <c r="V37" s="25" t="s">
        <v>306</v>
      </c>
      <c r="W37" s="25">
        <v>100</v>
      </c>
      <c r="X37" s="25" t="s">
        <v>306</v>
      </c>
      <c r="Y37" s="25">
        <v>100</v>
      </c>
      <c r="Z37" s="25" t="s">
        <v>306</v>
      </c>
      <c r="AA37" s="25">
        <v>100</v>
      </c>
      <c r="AB37" s="25" t="s">
        <v>294</v>
      </c>
      <c r="AC37" s="25">
        <v>100</v>
      </c>
      <c r="AD37" s="25" t="s">
        <v>307</v>
      </c>
      <c r="AE37" s="25">
        <v>100</v>
      </c>
      <c r="AF37" s="25" t="s">
        <v>308</v>
      </c>
      <c r="AG37" s="25">
        <v>100</v>
      </c>
      <c r="AH37" s="25" t="s">
        <v>194</v>
      </c>
      <c r="AI37" s="25"/>
      <c r="AJ37" s="25">
        <v>840</v>
      </c>
      <c r="AK37" s="25"/>
      <c r="AL37" s="25"/>
      <c r="AM37" s="25"/>
      <c r="AN37" s="25">
        <v>840</v>
      </c>
      <c r="AO37" s="25"/>
      <c r="AP37" s="25"/>
      <c r="AQ37" s="25"/>
      <c r="AR37" s="25" t="s">
        <v>309</v>
      </c>
      <c r="AS37" s="25" t="s">
        <v>95</v>
      </c>
      <c r="AT37" s="25" t="s">
        <v>174</v>
      </c>
      <c r="AU37" s="25"/>
      <c r="AV37" s="25"/>
      <c r="AW37" s="25"/>
      <c r="AX37" s="25"/>
      <c r="AY37" s="25"/>
      <c r="AZ37" s="25"/>
      <c r="BA37" s="25"/>
    </row>
    <row r="38" s="3" customFormat="1" ht="234.95" customHeight="1" spans="1:53">
      <c r="A38" s="25">
        <v>30</v>
      </c>
      <c r="B38" s="25" t="s">
        <v>286</v>
      </c>
      <c r="C38" s="25" t="s">
        <v>310</v>
      </c>
      <c r="D38" s="26" t="s">
        <v>278</v>
      </c>
      <c r="E38" s="25" t="s">
        <v>81</v>
      </c>
      <c r="F38" s="27">
        <v>44562</v>
      </c>
      <c r="G38" s="27" t="s">
        <v>222</v>
      </c>
      <c r="H38" s="25" t="s">
        <v>293</v>
      </c>
      <c r="I38" s="25">
        <f t="shared" si="0"/>
        <v>840</v>
      </c>
      <c r="J38" s="25" t="s">
        <v>302</v>
      </c>
      <c r="K38" s="25"/>
      <c r="L38" s="25" t="s">
        <v>302</v>
      </c>
      <c r="M38" s="25"/>
      <c r="N38" s="25" t="s">
        <v>303</v>
      </c>
      <c r="O38" s="25">
        <v>20</v>
      </c>
      <c r="P38" s="25" t="s">
        <v>304</v>
      </c>
      <c r="Q38" s="25">
        <v>20</v>
      </c>
      <c r="R38" s="25" t="s">
        <v>128</v>
      </c>
      <c r="S38" s="25">
        <v>100</v>
      </c>
      <c r="T38" s="25" t="s">
        <v>305</v>
      </c>
      <c r="U38" s="25">
        <v>100</v>
      </c>
      <c r="V38" s="25" t="s">
        <v>306</v>
      </c>
      <c r="W38" s="25">
        <v>100</v>
      </c>
      <c r="X38" s="25" t="s">
        <v>306</v>
      </c>
      <c r="Y38" s="25">
        <v>100</v>
      </c>
      <c r="Z38" s="25" t="s">
        <v>306</v>
      </c>
      <c r="AA38" s="25">
        <v>100</v>
      </c>
      <c r="AB38" s="25" t="s">
        <v>294</v>
      </c>
      <c r="AC38" s="25">
        <v>100</v>
      </c>
      <c r="AD38" s="25" t="s">
        <v>294</v>
      </c>
      <c r="AE38" s="25">
        <v>100</v>
      </c>
      <c r="AF38" s="25" t="s">
        <v>308</v>
      </c>
      <c r="AG38" s="25">
        <v>100</v>
      </c>
      <c r="AH38" s="25" t="s">
        <v>194</v>
      </c>
      <c r="AI38" s="25"/>
      <c r="AJ38" s="25">
        <v>840</v>
      </c>
      <c r="AK38" s="25"/>
      <c r="AL38" s="25"/>
      <c r="AM38" s="25"/>
      <c r="AN38" s="25">
        <v>840</v>
      </c>
      <c r="AO38" s="25"/>
      <c r="AP38" s="25"/>
      <c r="AQ38" s="25"/>
      <c r="AR38" s="25" t="s">
        <v>311</v>
      </c>
      <c r="AS38" s="25" t="s">
        <v>95</v>
      </c>
      <c r="AT38" s="25" t="s">
        <v>174</v>
      </c>
      <c r="AU38" s="25"/>
      <c r="AV38" s="25"/>
      <c r="AW38" s="25"/>
      <c r="AX38" s="25"/>
      <c r="AY38" s="25"/>
      <c r="AZ38" s="25"/>
      <c r="BA38" s="25"/>
    </row>
    <row r="39" s="3" customFormat="1" ht="234.95" customHeight="1" spans="1:53">
      <c r="A39" s="25">
        <v>31</v>
      </c>
      <c r="B39" s="25" t="s">
        <v>286</v>
      </c>
      <c r="C39" s="25" t="s">
        <v>312</v>
      </c>
      <c r="D39" s="26" t="s">
        <v>278</v>
      </c>
      <c r="E39" s="25" t="s">
        <v>81</v>
      </c>
      <c r="F39" s="27">
        <v>44562</v>
      </c>
      <c r="G39" s="27" t="s">
        <v>222</v>
      </c>
      <c r="H39" s="25" t="s">
        <v>293</v>
      </c>
      <c r="I39" s="25">
        <f t="shared" si="0"/>
        <v>440</v>
      </c>
      <c r="J39" s="25" t="s">
        <v>194</v>
      </c>
      <c r="K39" s="25"/>
      <c r="L39" s="25" t="s">
        <v>194</v>
      </c>
      <c r="M39" s="25"/>
      <c r="N39" s="25" t="s">
        <v>194</v>
      </c>
      <c r="O39" s="25">
        <v>20</v>
      </c>
      <c r="P39" s="25" t="s">
        <v>194</v>
      </c>
      <c r="Q39" s="25">
        <v>20</v>
      </c>
      <c r="R39" s="25" t="s">
        <v>128</v>
      </c>
      <c r="S39" s="25">
        <v>50</v>
      </c>
      <c r="T39" s="25" t="s">
        <v>305</v>
      </c>
      <c r="U39" s="25">
        <v>100</v>
      </c>
      <c r="V39" s="25" t="s">
        <v>306</v>
      </c>
      <c r="W39" s="25">
        <v>50</v>
      </c>
      <c r="X39" s="25" t="s">
        <v>306</v>
      </c>
      <c r="Y39" s="25">
        <v>100</v>
      </c>
      <c r="Z39" s="25" t="s">
        <v>306</v>
      </c>
      <c r="AA39" s="25">
        <v>50</v>
      </c>
      <c r="AB39" s="25" t="s">
        <v>308</v>
      </c>
      <c r="AC39" s="25">
        <v>50</v>
      </c>
      <c r="AD39" s="25" t="s">
        <v>313</v>
      </c>
      <c r="AE39" s="25"/>
      <c r="AF39" s="25" t="s">
        <v>313</v>
      </c>
      <c r="AG39" s="25"/>
      <c r="AH39" s="25" t="s">
        <v>194</v>
      </c>
      <c r="AI39" s="25"/>
      <c r="AJ39" s="25">
        <v>440</v>
      </c>
      <c r="AK39" s="25">
        <v>94</v>
      </c>
      <c r="AL39" s="25"/>
      <c r="AM39" s="25"/>
      <c r="AN39" s="25">
        <v>346</v>
      </c>
      <c r="AO39" s="25"/>
      <c r="AP39" s="25"/>
      <c r="AQ39" s="25"/>
      <c r="AR39" s="25" t="s">
        <v>314</v>
      </c>
      <c r="AS39" s="25" t="s">
        <v>95</v>
      </c>
      <c r="AT39" s="25" t="s">
        <v>174</v>
      </c>
      <c r="AU39" s="25"/>
      <c r="AV39" s="25"/>
      <c r="AW39" s="25"/>
      <c r="AX39" s="25"/>
      <c r="AY39" s="25"/>
      <c r="AZ39" s="25"/>
      <c r="BA39" s="25"/>
    </row>
    <row r="40" s="3" customFormat="1" ht="234.95" customHeight="1" spans="1:53">
      <c r="A40" s="25">
        <v>32</v>
      </c>
      <c r="B40" s="25" t="s">
        <v>286</v>
      </c>
      <c r="C40" s="25" t="s">
        <v>315</v>
      </c>
      <c r="D40" s="26" t="s">
        <v>278</v>
      </c>
      <c r="E40" s="25" t="s">
        <v>81</v>
      </c>
      <c r="F40" s="27">
        <v>44562</v>
      </c>
      <c r="G40" s="27">
        <v>44896</v>
      </c>
      <c r="H40" s="25" t="s">
        <v>308</v>
      </c>
      <c r="I40" s="25">
        <f t="shared" si="0"/>
        <v>1290</v>
      </c>
      <c r="J40" s="25" t="s">
        <v>194</v>
      </c>
      <c r="K40" s="25"/>
      <c r="L40" s="25" t="s">
        <v>194</v>
      </c>
      <c r="M40" s="25"/>
      <c r="N40" s="25" t="s">
        <v>194</v>
      </c>
      <c r="O40" s="25">
        <v>20</v>
      </c>
      <c r="P40" s="25" t="s">
        <v>194</v>
      </c>
      <c r="Q40" s="25">
        <v>20</v>
      </c>
      <c r="R40" s="25" t="s">
        <v>303</v>
      </c>
      <c r="S40" s="25">
        <v>100</v>
      </c>
      <c r="T40" s="25" t="s">
        <v>316</v>
      </c>
      <c r="U40" s="25">
        <v>50</v>
      </c>
      <c r="V40" s="25" t="s">
        <v>316</v>
      </c>
      <c r="W40" s="25"/>
      <c r="X40" s="25" t="s">
        <v>317</v>
      </c>
      <c r="Y40" s="25"/>
      <c r="Z40" s="25" t="s">
        <v>128</v>
      </c>
      <c r="AA40" s="25">
        <v>250</v>
      </c>
      <c r="AB40" s="25" t="s">
        <v>305</v>
      </c>
      <c r="AC40" s="25">
        <v>250</v>
      </c>
      <c r="AD40" s="25" t="s">
        <v>167</v>
      </c>
      <c r="AE40" s="25">
        <v>300</v>
      </c>
      <c r="AF40" s="25" t="s">
        <v>294</v>
      </c>
      <c r="AG40" s="25">
        <v>300</v>
      </c>
      <c r="AH40" s="25" t="s">
        <v>194</v>
      </c>
      <c r="AI40" s="25"/>
      <c r="AJ40" s="25">
        <v>1290</v>
      </c>
      <c r="AK40" s="25"/>
      <c r="AL40" s="25"/>
      <c r="AM40" s="25"/>
      <c r="AN40" s="25">
        <v>1290</v>
      </c>
      <c r="AO40" s="25"/>
      <c r="AP40" s="25"/>
      <c r="AQ40" s="25"/>
      <c r="AR40" s="25" t="s">
        <v>318</v>
      </c>
      <c r="AS40" s="25" t="s">
        <v>95</v>
      </c>
      <c r="AT40" s="25" t="s">
        <v>174</v>
      </c>
      <c r="AU40" s="25"/>
      <c r="AV40" s="25">
        <v>10</v>
      </c>
      <c r="AW40" s="25">
        <v>10</v>
      </c>
      <c r="AX40" s="25"/>
      <c r="AY40" s="25"/>
      <c r="AZ40" s="25"/>
      <c r="BA40" s="25"/>
    </row>
    <row r="41" s="3" customFormat="1" ht="198.95" customHeight="1" spans="1:53">
      <c r="A41" s="25">
        <v>33</v>
      </c>
      <c r="B41" s="25" t="s">
        <v>286</v>
      </c>
      <c r="C41" s="25" t="s">
        <v>319</v>
      </c>
      <c r="D41" s="26" t="s">
        <v>278</v>
      </c>
      <c r="E41" s="25" t="s">
        <v>81</v>
      </c>
      <c r="F41" s="27">
        <v>44562</v>
      </c>
      <c r="G41" s="27">
        <v>44896</v>
      </c>
      <c r="H41" s="25" t="s">
        <v>313</v>
      </c>
      <c r="I41" s="25">
        <f t="shared" si="0"/>
        <v>300</v>
      </c>
      <c r="J41" s="25" t="s">
        <v>194</v>
      </c>
      <c r="K41" s="25"/>
      <c r="L41" s="25" t="s">
        <v>194</v>
      </c>
      <c r="M41" s="25"/>
      <c r="N41" s="25" t="s">
        <v>194</v>
      </c>
      <c r="O41" s="25"/>
      <c r="P41" s="25" t="s">
        <v>194</v>
      </c>
      <c r="Q41" s="25"/>
      <c r="R41" s="25" t="s">
        <v>194</v>
      </c>
      <c r="S41" s="25"/>
      <c r="T41" s="25" t="s">
        <v>320</v>
      </c>
      <c r="U41" s="25"/>
      <c r="V41" s="25" t="s">
        <v>320</v>
      </c>
      <c r="W41" s="25"/>
      <c r="X41" s="25" t="s">
        <v>321</v>
      </c>
      <c r="Y41" s="25">
        <v>300</v>
      </c>
      <c r="Z41" s="25" t="s">
        <v>313</v>
      </c>
      <c r="AA41" s="25"/>
      <c r="AB41" s="25" t="s">
        <v>313</v>
      </c>
      <c r="AC41" s="25"/>
      <c r="AD41" s="25" t="s">
        <v>313</v>
      </c>
      <c r="AE41" s="25"/>
      <c r="AF41" s="25" t="s">
        <v>313</v>
      </c>
      <c r="AG41" s="25"/>
      <c r="AH41" s="25" t="s">
        <v>322</v>
      </c>
      <c r="AI41" s="25"/>
      <c r="AJ41" s="25">
        <v>300</v>
      </c>
      <c r="AK41" s="25"/>
      <c r="AL41" s="25"/>
      <c r="AM41" s="25"/>
      <c r="AN41" s="25">
        <v>300</v>
      </c>
      <c r="AO41" s="25"/>
      <c r="AP41" s="25"/>
      <c r="AQ41" s="25"/>
      <c r="AR41" s="25" t="s">
        <v>323</v>
      </c>
      <c r="AS41" s="25" t="s">
        <v>95</v>
      </c>
      <c r="AT41" s="25" t="s">
        <v>174</v>
      </c>
      <c r="AU41" s="25"/>
      <c r="AV41" s="25"/>
      <c r="AW41" s="25"/>
      <c r="AX41" s="25"/>
      <c r="AY41" s="25"/>
      <c r="AZ41" s="25"/>
      <c r="BA41" s="25"/>
    </row>
    <row r="42" s="3" customFormat="1" ht="275.1" customHeight="1" spans="1:53">
      <c r="A42" s="25">
        <v>34</v>
      </c>
      <c r="B42" s="25" t="s">
        <v>286</v>
      </c>
      <c r="C42" s="25" t="s">
        <v>324</v>
      </c>
      <c r="D42" s="26" t="s">
        <v>278</v>
      </c>
      <c r="E42" s="25" t="s">
        <v>81</v>
      </c>
      <c r="F42" s="27">
        <v>44563</v>
      </c>
      <c r="G42" s="27">
        <v>44897</v>
      </c>
      <c r="H42" s="25" t="s">
        <v>273</v>
      </c>
      <c r="I42" s="25">
        <f>K42+M42+O42+Q42+S42+U42+W42+Y42+AA42+AC42</f>
        <v>500</v>
      </c>
      <c r="J42" s="25" t="s">
        <v>325</v>
      </c>
      <c r="K42" s="25">
        <v>150</v>
      </c>
      <c r="L42" s="25" t="s">
        <v>326</v>
      </c>
      <c r="M42" s="25"/>
      <c r="N42" s="25" t="s">
        <v>327</v>
      </c>
      <c r="O42" s="25">
        <v>100</v>
      </c>
      <c r="P42" s="25" t="s">
        <v>328</v>
      </c>
      <c r="Q42" s="25">
        <v>50</v>
      </c>
      <c r="R42" s="25" t="s">
        <v>329</v>
      </c>
      <c r="S42" s="25">
        <v>100</v>
      </c>
      <c r="T42" s="25" t="s">
        <v>330</v>
      </c>
      <c r="U42" s="25"/>
      <c r="V42" s="25" t="s">
        <v>331</v>
      </c>
      <c r="W42" s="25"/>
      <c r="X42" s="25" t="s">
        <v>332</v>
      </c>
      <c r="Y42" s="25">
        <v>50</v>
      </c>
      <c r="Z42" s="25" t="s">
        <v>273</v>
      </c>
      <c r="AA42" s="25">
        <v>50</v>
      </c>
      <c r="AB42" s="25" t="s">
        <v>273</v>
      </c>
      <c r="AC42" s="25"/>
      <c r="AD42" s="25" t="s">
        <v>273</v>
      </c>
      <c r="AE42" s="25"/>
      <c r="AF42" s="25" t="s">
        <v>273</v>
      </c>
      <c r="AG42" s="25"/>
      <c r="AH42" s="25"/>
      <c r="AI42" s="25"/>
      <c r="AJ42" s="25">
        <v>600</v>
      </c>
      <c r="AK42" s="25">
        <v>500</v>
      </c>
      <c r="AL42" s="25"/>
      <c r="AM42" s="25"/>
      <c r="AN42" s="25">
        <v>100</v>
      </c>
      <c r="AO42" s="25"/>
      <c r="AP42" s="25"/>
      <c r="AQ42" s="25"/>
      <c r="AR42" s="25" t="s">
        <v>324</v>
      </c>
      <c r="AS42" s="25" t="s">
        <v>77</v>
      </c>
      <c r="AT42" s="25" t="s">
        <v>78</v>
      </c>
      <c r="AU42" s="25"/>
      <c r="AV42" s="25">
        <v>10</v>
      </c>
      <c r="AW42" s="25">
        <v>10</v>
      </c>
      <c r="AX42" s="25"/>
      <c r="AY42" s="25"/>
      <c r="AZ42" s="25"/>
      <c r="BA42" s="25"/>
    </row>
    <row r="43" s="3" customFormat="1" ht="243.95" customHeight="1" spans="1:53">
      <c r="A43" s="25">
        <v>35</v>
      </c>
      <c r="B43" s="25" t="s">
        <v>286</v>
      </c>
      <c r="C43" s="25" t="s">
        <v>333</v>
      </c>
      <c r="D43" s="26" t="s">
        <v>278</v>
      </c>
      <c r="E43" s="25" t="s">
        <v>81</v>
      </c>
      <c r="F43" s="27">
        <v>44562</v>
      </c>
      <c r="G43" s="27">
        <v>44896</v>
      </c>
      <c r="H43" s="25" t="s">
        <v>334</v>
      </c>
      <c r="I43" s="25">
        <v>1184</v>
      </c>
      <c r="J43" s="25" t="s">
        <v>335</v>
      </c>
      <c r="K43" s="25">
        <v>130</v>
      </c>
      <c r="L43" s="25" t="s">
        <v>335</v>
      </c>
      <c r="M43" s="25">
        <v>130</v>
      </c>
      <c r="N43" s="25" t="s">
        <v>335</v>
      </c>
      <c r="O43" s="25">
        <v>130</v>
      </c>
      <c r="P43" s="25" t="s">
        <v>336</v>
      </c>
      <c r="Q43" s="25">
        <v>130</v>
      </c>
      <c r="R43" s="25" t="s">
        <v>336</v>
      </c>
      <c r="S43" s="25">
        <v>130</v>
      </c>
      <c r="T43" s="25" t="s">
        <v>336</v>
      </c>
      <c r="U43" s="25">
        <v>130</v>
      </c>
      <c r="V43" s="25" t="s">
        <v>334</v>
      </c>
      <c r="W43" s="25">
        <v>130</v>
      </c>
      <c r="X43" s="25" t="s">
        <v>334</v>
      </c>
      <c r="Y43" s="25">
        <v>130</v>
      </c>
      <c r="Z43" s="25" t="s">
        <v>334</v>
      </c>
      <c r="AA43" s="25">
        <v>130</v>
      </c>
      <c r="AB43" s="25" t="s">
        <v>337</v>
      </c>
      <c r="AC43" s="25">
        <v>14</v>
      </c>
      <c r="AD43" s="25"/>
      <c r="AE43" s="25"/>
      <c r="AF43" s="25"/>
      <c r="AG43" s="25"/>
      <c r="AH43" s="25"/>
      <c r="AI43" s="25"/>
      <c r="AJ43" s="25">
        <v>1184</v>
      </c>
      <c r="AK43" s="25"/>
      <c r="AL43" s="25"/>
      <c r="AM43" s="25"/>
      <c r="AN43" s="25">
        <v>1184</v>
      </c>
      <c r="AO43" s="25"/>
      <c r="AP43" s="25"/>
      <c r="AQ43" s="25"/>
      <c r="AR43" s="25" t="s">
        <v>333</v>
      </c>
      <c r="AS43" s="25" t="s">
        <v>115</v>
      </c>
      <c r="AT43" s="25" t="s">
        <v>263</v>
      </c>
      <c r="AU43" s="25"/>
      <c r="AV43" s="25">
        <v>12</v>
      </c>
      <c r="AW43" s="25">
        <v>12</v>
      </c>
      <c r="AX43" s="25"/>
      <c r="AY43" s="25"/>
      <c r="AZ43" s="25"/>
      <c r="BA43" s="25"/>
    </row>
    <row r="44" s="3" customFormat="1" ht="243.95" customHeight="1" spans="1:53">
      <c r="A44" s="25">
        <v>36</v>
      </c>
      <c r="B44" s="25" t="s">
        <v>286</v>
      </c>
      <c r="C44" s="25" t="s">
        <v>338</v>
      </c>
      <c r="D44" s="26" t="s">
        <v>278</v>
      </c>
      <c r="E44" s="25" t="s">
        <v>81</v>
      </c>
      <c r="F44" s="27">
        <v>44562</v>
      </c>
      <c r="G44" s="27">
        <v>44896</v>
      </c>
      <c r="H44" s="25" t="s">
        <v>339</v>
      </c>
      <c r="I44" s="25">
        <v>1118</v>
      </c>
      <c r="J44" s="25" t="s">
        <v>340</v>
      </c>
      <c r="K44" s="25"/>
      <c r="L44" s="25" t="s">
        <v>341</v>
      </c>
      <c r="M44" s="25"/>
      <c r="N44" s="25" t="s">
        <v>342</v>
      </c>
      <c r="O44" s="25">
        <v>300</v>
      </c>
      <c r="P44" s="25" t="s">
        <v>343</v>
      </c>
      <c r="Q44" s="25"/>
      <c r="R44" s="25" t="s">
        <v>344</v>
      </c>
      <c r="S44" s="25"/>
      <c r="T44" s="25" t="s">
        <v>345</v>
      </c>
      <c r="U44" s="25">
        <v>600</v>
      </c>
      <c r="V44" s="25" t="s">
        <v>346</v>
      </c>
      <c r="W44" s="25">
        <v>118</v>
      </c>
      <c r="X44" s="25" t="s">
        <v>347</v>
      </c>
      <c r="Y44" s="25"/>
      <c r="Z44" s="25" t="s">
        <v>348</v>
      </c>
      <c r="AA44" s="25"/>
      <c r="AB44" s="25" t="s">
        <v>337</v>
      </c>
      <c r="AC44" s="25"/>
      <c r="AD44" s="25"/>
      <c r="AE44" s="25"/>
      <c r="AF44" s="25"/>
      <c r="AG44" s="25"/>
      <c r="AH44" s="25"/>
      <c r="AI44" s="25"/>
      <c r="AJ44" s="25">
        <v>1118</v>
      </c>
      <c r="AK44" s="25"/>
      <c r="AL44" s="25"/>
      <c r="AM44" s="25"/>
      <c r="AN44" s="25">
        <v>1118</v>
      </c>
      <c r="AO44" s="25"/>
      <c r="AP44" s="25"/>
      <c r="AQ44" s="25"/>
      <c r="AR44" s="25" t="s">
        <v>338</v>
      </c>
      <c r="AS44" s="25" t="s">
        <v>115</v>
      </c>
      <c r="AT44" s="25" t="s">
        <v>263</v>
      </c>
      <c r="AU44" s="25"/>
      <c r="AV44" s="25">
        <v>10</v>
      </c>
      <c r="AW44" s="25">
        <v>2</v>
      </c>
      <c r="AX44" s="25"/>
      <c r="AY44" s="25"/>
      <c r="AZ44" s="25"/>
      <c r="BA44" s="25"/>
    </row>
    <row r="45" s="3" customFormat="1" ht="243.95" customHeight="1" spans="1:53">
      <c r="A45" s="25">
        <v>37</v>
      </c>
      <c r="B45" s="25" t="s">
        <v>286</v>
      </c>
      <c r="C45" s="25" t="s">
        <v>349</v>
      </c>
      <c r="D45" s="26" t="s">
        <v>278</v>
      </c>
      <c r="E45" s="25" t="s">
        <v>81</v>
      </c>
      <c r="F45" s="27">
        <v>44563</v>
      </c>
      <c r="G45" s="27">
        <v>44897</v>
      </c>
      <c r="H45" s="25" t="s">
        <v>308</v>
      </c>
      <c r="I45" s="25">
        <v>678</v>
      </c>
      <c r="J45" s="25" t="s">
        <v>350</v>
      </c>
      <c r="K45" s="25">
        <v>20</v>
      </c>
      <c r="L45" s="25" t="s">
        <v>350</v>
      </c>
      <c r="M45" s="25">
        <v>56</v>
      </c>
      <c r="N45" s="25" t="s">
        <v>351</v>
      </c>
      <c r="O45" s="25">
        <v>50</v>
      </c>
      <c r="P45" s="25" t="s">
        <v>351</v>
      </c>
      <c r="Q45" s="25">
        <v>76</v>
      </c>
      <c r="R45" s="25" t="s">
        <v>352</v>
      </c>
      <c r="S45" s="25">
        <v>60</v>
      </c>
      <c r="T45" s="25" t="s">
        <v>353</v>
      </c>
      <c r="U45" s="25">
        <v>80</v>
      </c>
      <c r="V45" s="25" t="s">
        <v>354</v>
      </c>
      <c r="W45" s="25">
        <v>37</v>
      </c>
      <c r="X45" s="25" t="s">
        <v>355</v>
      </c>
      <c r="Y45" s="25">
        <v>18</v>
      </c>
      <c r="Z45" s="25" t="s">
        <v>356</v>
      </c>
      <c r="AA45" s="25">
        <v>50</v>
      </c>
      <c r="AB45" s="25" t="s">
        <v>357</v>
      </c>
      <c r="AC45" s="25">
        <v>70</v>
      </c>
      <c r="AD45" s="25" t="s">
        <v>358</v>
      </c>
      <c r="AE45" s="25">
        <v>80</v>
      </c>
      <c r="AF45" s="25" t="s">
        <v>359</v>
      </c>
      <c r="AG45" s="25">
        <v>81</v>
      </c>
      <c r="AH45" s="25"/>
      <c r="AI45" s="25"/>
      <c r="AJ45" s="25">
        <v>678</v>
      </c>
      <c r="AK45" s="25"/>
      <c r="AL45" s="25"/>
      <c r="AM45" s="25"/>
      <c r="AN45" s="25">
        <v>678</v>
      </c>
      <c r="AO45" s="25"/>
      <c r="AP45" s="25"/>
      <c r="AQ45" s="25"/>
      <c r="AR45" s="25" t="s">
        <v>349</v>
      </c>
      <c r="AS45" s="25" t="s">
        <v>115</v>
      </c>
      <c r="AT45" s="25" t="s">
        <v>263</v>
      </c>
      <c r="AU45" s="25"/>
      <c r="AV45" s="25">
        <v>3.75</v>
      </c>
      <c r="AW45" s="25">
        <v>3.75</v>
      </c>
      <c r="AX45" s="25"/>
      <c r="AY45" s="25"/>
      <c r="AZ45" s="25"/>
      <c r="BA45" s="25"/>
    </row>
    <row r="46" s="3" customFormat="1" ht="60" customHeight="1" spans="1:53">
      <c r="A46" s="30" t="s">
        <v>360</v>
      </c>
      <c r="B46" s="24"/>
      <c r="C46" s="24"/>
      <c r="D46" s="31"/>
      <c r="E46" s="24"/>
      <c r="F46" s="29"/>
      <c r="G46" s="29"/>
      <c r="H46" s="24"/>
      <c r="I46" s="17">
        <f>SUM(I47:I62)</f>
        <v>83047</v>
      </c>
      <c r="J46" s="24"/>
      <c r="K46" s="17"/>
      <c r="L46" s="24"/>
      <c r="M46" s="17"/>
      <c r="N46" s="17"/>
      <c r="O46" s="17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34">
        <f>SUM(AJ47:AJ62)</f>
        <v>776730</v>
      </c>
      <c r="AK46" s="34">
        <f>SUM(AK47:AK62)</f>
        <v>34497</v>
      </c>
      <c r="AL46" s="34">
        <f>SUM(AL47:AL62)</f>
        <v>538919</v>
      </c>
      <c r="AM46" s="34">
        <f>SUM(AM47:AM62)</f>
        <v>31581</v>
      </c>
      <c r="AN46" s="34">
        <f>SUM(AN47:AN62)</f>
        <v>146733</v>
      </c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</row>
    <row r="47" s="3" customFormat="1" ht="396.95" customHeight="1" spans="1:53">
      <c r="A47" s="25">
        <v>38</v>
      </c>
      <c r="B47" s="25" t="s">
        <v>97</v>
      </c>
      <c r="C47" s="25" t="s">
        <v>361</v>
      </c>
      <c r="D47" s="26" t="s">
        <v>362</v>
      </c>
      <c r="E47" s="25" t="s">
        <v>363</v>
      </c>
      <c r="F47" s="27">
        <v>43891</v>
      </c>
      <c r="G47" s="27" t="s">
        <v>153</v>
      </c>
      <c r="H47" s="25" t="s">
        <v>364</v>
      </c>
      <c r="I47" s="25">
        <v>7000</v>
      </c>
      <c r="J47" s="25"/>
      <c r="K47" s="25"/>
      <c r="L47" s="25" t="s">
        <v>365</v>
      </c>
      <c r="M47" s="25"/>
      <c r="N47" s="25" t="s">
        <v>366</v>
      </c>
      <c r="O47" s="25"/>
      <c r="P47" s="25" t="s">
        <v>367</v>
      </c>
      <c r="Q47" s="25"/>
      <c r="R47" s="25" t="s">
        <v>368</v>
      </c>
      <c r="S47" s="25"/>
      <c r="T47" s="25" t="s">
        <v>369</v>
      </c>
      <c r="U47" s="25">
        <v>1000</v>
      </c>
      <c r="V47" s="25" t="s">
        <v>370</v>
      </c>
      <c r="W47" s="25"/>
      <c r="X47" s="25" t="s">
        <v>371</v>
      </c>
      <c r="Y47" s="25"/>
      <c r="Z47" s="25" t="s">
        <v>372</v>
      </c>
      <c r="AA47" s="25">
        <v>3000</v>
      </c>
      <c r="AB47" s="25" t="s">
        <v>373</v>
      </c>
      <c r="AC47" s="25"/>
      <c r="AD47" s="25" t="s">
        <v>374</v>
      </c>
      <c r="AE47" s="25"/>
      <c r="AF47" s="25" t="s">
        <v>375</v>
      </c>
      <c r="AG47" s="25">
        <v>3000</v>
      </c>
      <c r="AH47" s="25"/>
      <c r="AI47" s="25"/>
      <c r="AJ47" s="25">
        <v>105000</v>
      </c>
      <c r="AK47" s="25"/>
      <c r="AL47" s="25">
        <v>105000</v>
      </c>
      <c r="AM47" s="25"/>
      <c r="AN47" s="25"/>
      <c r="AO47" s="25"/>
      <c r="AP47" s="25"/>
      <c r="AQ47" s="25"/>
      <c r="AR47" s="25" t="s">
        <v>376</v>
      </c>
      <c r="AS47" s="25" t="s">
        <v>68</v>
      </c>
      <c r="AT47" s="25" t="s">
        <v>376</v>
      </c>
      <c r="AU47" s="25" t="s">
        <v>377</v>
      </c>
      <c r="AV47" s="25"/>
      <c r="AW47" s="25"/>
      <c r="AX47" s="25"/>
      <c r="AY47" s="25"/>
      <c r="AZ47" s="25"/>
      <c r="BA47" s="25"/>
    </row>
    <row r="48" s="3" customFormat="1" ht="297.95" customHeight="1" spans="1:53">
      <c r="A48" s="25">
        <v>39</v>
      </c>
      <c r="B48" s="25" t="s">
        <v>97</v>
      </c>
      <c r="C48" s="25" t="s">
        <v>378</v>
      </c>
      <c r="D48" s="26" t="s">
        <v>379</v>
      </c>
      <c r="E48" s="25" t="s">
        <v>55</v>
      </c>
      <c r="F48" s="27">
        <v>44713</v>
      </c>
      <c r="G48" s="27" t="s">
        <v>72</v>
      </c>
      <c r="H48" s="25" t="s">
        <v>380</v>
      </c>
      <c r="I48" s="25">
        <v>6000</v>
      </c>
      <c r="J48" s="25" t="s">
        <v>381</v>
      </c>
      <c r="K48" s="25"/>
      <c r="L48" s="25" t="s">
        <v>381</v>
      </c>
      <c r="M48" s="25"/>
      <c r="N48" s="25" t="s">
        <v>381</v>
      </c>
      <c r="O48" s="25"/>
      <c r="P48" s="25" t="s">
        <v>382</v>
      </c>
      <c r="Q48" s="25"/>
      <c r="R48" s="25" t="s">
        <v>382</v>
      </c>
      <c r="S48" s="25"/>
      <c r="T48" s="25" t="s">
        <v>383</v>
      </c>
      <c r="U48" s="25">
        <v>5000</v>
      </c>
      <c r="V48" s="25" t="s">
        <v>384</v>
      </c>
      <c r="W48" s="25"/>
      <c r="X48" s="25" t="s">
        <v>385</v>
      </c>
      <c r="Y48" s="25"/>
      <c r="Z48" s="25" t="s">
        <v>386</v>
      </c>
      <c r="AA48" s="25">
        <v>500</v>
      </c>
      <c r="AB48" s="25" t="s">
        <v>386</v>
      </c>
      <c r="AC48" s="25"/>
      <c r="AD48" s="25" t="s">
        <v>387</v>
      </c>
      <c r="AE48" s="25"/>
      <c r="AF48" s="25" t="s">
        <v>388</v>
      </c>
      <c r="AG48" s="25">
        <v>500</v>
      </c>
      <c r="AH48" s="25"/>
      <c r="AI48" s="25"/>
      <c r="AJ48" s="25">
        <v>107919</v>
      </c>
      <c r="AK48" s="25"/>
      <c r="AL48" s="25">
        <v>107919</v>
      </c>
      <c r="AM48" s="25"/>
      <c r="AN48" s="25"/>
      <c r="AO48" s="25"/>
      <c r="AP48" s="25"/>
      <c r="AQ48" s="25"/>
      <c r="AR48" s="25" t="s">
        <v>389</v>
      </c>
      <c r="AS48" s="25" t="s">
        <v>68</v>
      </c>
      <c r="AT48" s="25" t="s">
        <v>389</v>
      </c>
      <c r="AU48" s="25" t="s">
        <v>390</v>
      </c>
      <c r="AV48" s="25">
        <v>113</v>
      </c>
      <c r="AW48" s="25">
        <v>113</v>
      </c>
      <c r="AX48" s="25"/>
      <c r="AY48" s="25"/>
      <c r="AZ48" s="25"/>
      <c r="BA48" s="25"/>
    </row>
    <row r="49" s="3" customFormat="1" ht="189.95" customHeight="1" spans="1:53">
      <c r="A49" s="25">
        <v>40</v>
      </c>
      <c r="B49" s="25" t="s">
        <v>52</v>
      </c>
      <c r="C49" s="25" t="s">
        <v>391</v>
      </c>
      <c r="D49" s="26" t="s">
        <v>392</v>
      </c>
      <c r="E49" s="25" t="s">
        <v>119</v>
      </c>
      <c r="F49" s="27">
        <v>44835</v>
      </c>
      <c r="G49" s="27" t="s">
        <v>393</v>
      </c>
      <c r="H49" s="25" t="s">
        <v>394</v>
      </c>
      <c r="I49" s="25">
        <v>3000</v>
      </c>
      <c r="J49" s="25" t="s">
        <v>395</v>
      </c>
      <c r="K49" s="25"/>
      <c r="L49" s="25" t="s">
        <v>395</v>
      </c>
      <c r="M49" s="25"/>
      <c r="N49" s="25" t="s">
        <v>396</v>
      </c>
      <c r="O49" s="25">
        <v>30</v>
      </c>
      <c r="P49" s="25" t="s">
        <v>397</v>
      </c>
      <c r="Q49" s="25"/>
      <c r="R49" s="25" t="s">
        <v>398</v>
      </c>
      <c r="S49" s="25"/>
      <c r="T49" s="25" t="s">
        <v>399</v>
      </c>
      <c r="U49" s="25"/>
      <c r="V49" s="25" t="s">
        <v>399</v>
      </c>
      <c r="W49" s="25">
        <v>500</v>
      </c>
      <c r="X49" s="25" t="s">
        <v>400</v>
      </c>
      <c r="Y49" s="25"/>
      <c r="Z49" s="25" t="s">
        <v>400</v>
      </c>
      <c r="AA49" s="25">
        <v>1070</v>
      </c>
      <c r="AB49" s="25" t="s">
        <v>401</v>
      </c>
      <c r="AC49" s="25"/>
      <c r="AD49" s="25" t="s">
        <v>401</v>
      </c>
      <c r="AE49" s="25"/>
      <c r="AF49" s="25" t="s">
        <v>402</v>
      </c>
      <c r="AG49" s="25">
        <v>1400</v>
      </c>
      <c r="AH49" s="25"/>
      <c r="AI49" s="25"/>
      <c r="AJ49" s="25">
        <v>200000</v>
      </c>
      <c r="AK49" s="25"/>
      <c r="AL49" s="25">
        <v>200000</v>
      </c>
      <c r="AM49" s="25"/>
      <c r="AN49" s="25"/>
      <c r="AO49" s="25"/>
      <c r="AP49" s="25"/>
      <c r="AQ49" s="25"/>
      <c r="AR49" s="25" t="s">
        <v>389</v>
      </c>
      <c r="AS49" s="25" t="s">
        <v>68</v>
      </c>
      <c r="AT49" s="25" t="s">
        <v>389</v>
      </c>
      <c r="AU49" s="25"/>
      <c r="AV49" s="25">
        <v>26.6</v>
      </c>
      <c r="AW49" s="25">
        <v>26.6</v>
      </c>
      <c r="AX49" s="25"/>
      <c r="AY49" s="25"/>
      <c r="AZ49" s="25"/>
      <c r="BA49" s="25"/>
    </row>
    <row r="50" s="3" customFormat="1" ht="309" customHeight="1" spans="1:53">
      <c r="A50" s="25">
        <v>41</v>
      </c>
      <c r="B50" s="25" t="s">
        <v>52</v>
      </c>
      <c r="C50" s="25" t="s">
        <v>403</v>
      </c>
      <c r="D50" s="26" t="s">
        <v>404</v>
      </c>
      <c r="E50" s="25" t="s">
        <v>119</v>
      </c>
      <c r="F50" s="27">
        <v>44835</v>
      </c>
      <c r="G50" s="27" t="s">
        <v>72</v>
      </c>
      <c r="H50" s="25" t="s">
        <v>405</v>
      </c>
      <c r="I50" s="25">
        <v>1500</v>
      </c>
      <c r="J50" s="25" t="s">
        <v>406</v>
      </c>
      <c r="K50" s="25"/>
      <c r="L50" s="25" t="s">
        <v>395</v>
      </c>
      <c r="M50" s="25"/>
      <c r="N50" s="25" t="s">
        <v>395</v>
      </c>
      <c r="O50" s="25"/>
      <c r="P50" s="25" t="s">
        <v>395</v>
      </c>
      <c r="Q50" s="25">
        <v>30</v>
      </c>
      <c r="R50" s="25" t="s">
        <v>397</v>
      </c>
      <c r="S50" s="25"/>
      <c r="T50" s="25" t="s">
        <v>407</v>
      </c>
      <c r="U50" s="25"/>
      <c r="V50" s="25" t="s">
        <v>407</v>
      </c>
      <c r="W50" s="25"/>
      <c r="X50" s="25" t="s">
        <v>407</v>
      </c>
      <c r="Y50" s="25"/>
      <c r="Z50" s="25" t="s">
        <v>408</v>
      </c>
      <c r="AA50" s="25">
        <v>1000</v>
      </c>
      <c r="AB50" s="25" t="s">
        <v>382</v>
      </c>
      <c r="AC50" s="25"/>
      <c r="AD50" s="25" t="s">
        <v>382</v>
      </c>
      <c r="AE50" s="25"/>
      <c r="AF50" s="25" t="s">
        <v>401</v>
      </c>
      <c r="AG50" s="25">
        <v>470</v>
      </c>
      <c r="AH50" s="25"/>
      <c r="AI50" s="25"/>
      <c r="AJ50" s="25">
        <v>76000</v>
      </c>
      <c r="AK50" s="25"/>
      <c r="AL50" s="25">
        <v>76000</v>
      </c>
      <c r="AM50" s="25"/>
      <c r="AN50" s="25"/>
      <c r="AO50" s="25"/>
      <c r="AP50" s="25"/>
      <c r="AQ50" s="25"/>
      <c r="AR50" s="25" t="s">
        <v>389</v>
      </c>
      <c r="AS50" s="25" t="s">
        <v>68</v>
      </c>
      <c r="AT50" s="25" t="s">
        <v>389</v>
      </c>
      <c r="AU50" s="25"/>
      <c r="AV50" s="25">
        <v>15</v>
      </c>
      <c r="AW50" s="25">
        <v>15</v>
      </c>
      <c r="AX50" s="25"/>
      <c r="AY50" s="25"/>
      <c r="AZ50" s="25"/>
      <c r="BA50" s="25"/>
    </row>
    <row r="51" s="3" customFormat="1" ht="189.95" customHeight="1" spans="1:53">
      <c r="A51" s="25">
        <v>42</v>
      </c>
      <c r="B51" s="25" t="s">
        <v>52</v>
      </c>
      <c r="C51" s="25" t="s">
        <v>409</v>
      </c>
      <c r="D51" s="26" t="s">
        <v>410</v>
      </c>
      <c r="E51" s="25" t="s">
        <v>119</v>
      </c>
      <c r="F51" s="27" t="s">
        <v>82</v>
      </c>
      <c r="G51" s="27" t="s">
        <v>83</v>
      </c>
      <c r="H51" s="25" t="s">
        <v>411</v>
      </c>
      <c r="I51" s="25">
        <v>1500</v>
      </c>
      <c r="J51" s="25" t="s">
        <v>412</v>
      </c>
      <c r="K51" s="25"/>
      <c r="L51" s="25" t="s">
        <v>413</v>
      </c>
      <c r="M51" s="25"/>
      <c r="N51" s="25" t="s">
        <v>414</v>
      </c>
      <c r="O51" s="25"/>
      <c r="P51" s="25" t="s">
        <v>415</v>
      </c>
      <c r="Q51" s="25">
        <v>30</v>
      </c>
      <c r="R51" s="25" t="s">
        <v>416</v>
      </c>
      <c r="S51" s="25"/>
      <c r="T51" s="25" t="s">
        <v>417</v>
      </c>
      <c r="U51" s="25"/>
      <c r="V51" s="25" t="s">
        <v>418</v>
      </c>
      <c r="W51" s="25"/>
      <c r="X51" s="25" t="s">
        <v>419</v>
      </c>
      <c r="Y51" s="25"/>
      <c r="Z51" s="25" t="s">
        <v>419</v>
      </c>
      <c r="AA51" s="25">
        <v>1000</v>
      </c>
      <c r="AB51" s="25" t="s">
        <v>420</v>
      </c>
      <c r="AC51" s="25"/>
      <c r="AD51" s="25" t="s">
        <v>421</v>
      </c>
      <c r="AE51" s="25"/>
      <c r="AF51" s="25" t="s">
        <v>382</v>
      </c>
      <c r="AG51" s="25">
        <v>470</v>
      </c>
      <c r="AH51" s="25"/>
      <c r="AI51" s="25"/>
      <c r="AJ51" s="25">
        <v>50000</v>
      </c>
      <c r="AK51" s="25"/>
      <c r="AL51" s="25">
        <v>50000</v>
      </c>
      <c r="AM51" s="25"/>
      <c r="AN51" s="25"/>
      <c r="AO51" s="25"/>
      <c r="AP51" s="25"/>
      <c r="AQ51" s="25"/>
      <c r="AR51" s="25" t="s">
        <v>389</v>
      </c>
      <c r="AS51" s="25" t="s">
        <v>68</v>
      </c>
      <c r="AT51" s="25" t="s">
        <v>389</v>
      </c>
      <c r="AU51" s="25" t="s">
        <v>422</v>
      </c>
      <c r="AV51" s="25">
        <v>20</v>
      </c>
      <c r="AW51" s="25">
        <v>20</v>
      </c>
      <c r="AX51" s="25"/>
      <c r="AY51" s="25"/>
      <c r="AZ51" s="25"/>
      <c r="BA51" s="25"/>
    </row>
    <row r="52" s="3" customFormat="1" ht="348.95" customHeight="1" spans="1:53">
      <c r="A52" s="25">
        <v>43</v>
      </c>
      <c r="B52" s="25" t="s">
        <v>52</v>
      </c>
      <c r="C52" s="25" t="s">
        <v>423</v>
      </c>
      <c r="D52" s="26" t="s">
        <v>424</v>
      </c>
      <c r="E52" s="25" t="s">
        <v>119</v>
      </c>
      <c r="F52" s="27" t="s">
        <v>82</v>
      </c>
      <c r="G52" s="27" t="s">
        <v>425</v>
      </c>
      <c r="H52" s="25" t="s">
        <v>426</v>
      </c>
      <c r="I52" s="25">
        <v>3000</v>
      </c>
      <c r="J52" s="25" t="s">
        <v>427</v>
      </c>
      <c r="K52" s="25"/>
      <c r="L52" s="25" t="s">
        <v>427</v>
      </c>
      <c r="M52" s="25">
        <v>100</v>
      </c>
      <c r="N52" s="25" t="s">
        <v>428</v>
      </c>
      <c r="O52" s="25">
        <v>100</v>
      </c>
      <c r="P52" s="25" t="s">
        <v>429</v>
      </c>
      <c r="Q52" s="25">
        <v>200</v>
      </c>
      <c r="R52" s="25" t="s">
        <v>430</v>
      </c>
      <c r="S52" s="25"/>
      <c r="T52" s="25" t="s">
        <v>431</v>
      </c>
      <c r="U52" s="25">
        <v>200</v>
      </c>
      <c r="V52" s="25" t="s">
        <v>431</v>
      </c>
      <c r="W52" s="25">
        <v>300</v>
      </c>
      <c r="X52" s="25" t="s">
        <v>431</v>
      </c>
      <c r="Y52" s="25">
        <v>300</v>
      </c>
      <c r="Z52" s="25" t="s">
        <v>432</v>
      </c>
      <c r="AA52" s="25">
        <v>300</v>
      </c>
      <c r="AB52" s="25" t="s">
        <v>426</v>
      </c>
      <c r="AC52" s="25">
        <v>500</v>
      </c>
      <c r="AD52" s="25" t="s">
        <v>426</v>
      </c>
      <c r="AE52" s="25">
        <v>500</v>
      </c>
      <c r="AF52" s="25" t="s">
        <v>426</v>
      </c>
      <c r="AG52" s="25">
        <v>500</v>
      </c>
      <c r="AH52" s="25"/>
      <c r="AI52" s="25"/>
      <c r="AJ52" s="25">
        <v>21322</v>
      </c>
      <c r="AK52" s="25"/>
      <c r="AL52" s="25"/>
      <c r="AM52" s="25"/>
      <c r="AN52" s="25">
        <v>21322</v>
      </c>
      <c r="AO52" s="25"/>
      <c r="AP52" s="25"/>
      <c r="AQ52" s="25"/>
      <c r="AR52" s="25" t="s">
        <v>433</v>
      </c>
      <c r="AS52" s="25" t="s">
        <v>115</v>
      </c>
      <c r="AT52" s="25" t="s">
        <v>263</v>
      </c>
      <c r="AU52" s="25"/>
      <c r="AV52" s="25">
        <v>16.4</v>
      </c>
      <c r="AW52" s="25">
        <v>16.4</v>
      </c>
      <c r="AX52" s="25"/>
      <c r="AY52" s="25"/>
      <c r="AZ52" s="25"/>
      <c r="BA52" s="25"/>
    </row>
    <row r="53" s="3" customFormat="1" ht="188.1" customHeight="1" spans="1:53">
      <c r="A53" s="25">
        <v>44</v>
      </c>
      <c r="B53" s="25" t="s">
        <v>52</v>
      </c>
      <c r="C53" s="25" t="s">
        <v>434</v>
      </c>
      <c r="D53" s="26" t="s">
        <v>435</v>
      </c>
      <c r="E53" s="25" t="s">
        <v>81</v>
      </c>
      <c r="F53" s="27">
        <v>44835</v>
      </c>
      <c r="G53" s="27">
        <v>45261</v>
      </c>
      <c r="H53" s="25" t="s">
        <v>436</v>
      </c>
      <c r="I53" s="25">
        <v>7600</v>
      </c>
      <c r="J53" s="25"/>
      <c r="K53" s="25"/>
      <c r="L53" s="25" t="s">
        <v>437</v>
      </c>
      <c r="M53" s="25"/>
      <c r="N53" s="25" t="s">
        <v>438</v>
      </c>
      <c r="O53" s="25"/>
      <c r="P53" s="25" t="s">
        <v>439</v>
      </c>
      <c r="Q53" s="25"/>
      <c r="R53" s="25" t="s">
        <v>440</v>
      </c>
      <c r="S53" s="25">
        <v>1000</v>
      </c>
      <c r="T53" s="25" t="s">
        <v>441</v>
      </c>
      <c r="U53" s="25"/>
      <c r="V53" s="25" t="s">
        <v>442</v>
      </c>
      <c r="W53" s="25">
        <v>1600</v>
      </c>
      <c r="X53" s="25" t="s">
        <v>443</v>
      </c>
      <c r="Y53" s="25"/>
      <c r="Z53" s="25" t="s">
        <v>444</v>
      </c>
      <c r="AA53" s="25"/>
      <c r="AB53" s="25" t="s">
        <v>445</v>
      </c>
      <c r="AC53" s="25">
        <v>3000</v>
      </c>
      <c r="AD53" s="25" t="s">
        <v>446</v>
      </c>
      <c r="AE53" s="25"/>
      <c r="AF53" s="25" t="s">
        <v>447</v>
      </c>
      <c r="AG53" s="25">
        <v>2000</v>
      </c>
      <c r="AH53" s="25"/>
      <c r="AI53" s="25"/>
      <c r="AJ53" s="25">
        <v>20000</v>
      </c>
      <c r="AK53" s="25"/>
      <c r="AL53" s="25"/>
      <c r="AM53" s="25"/>
      <c r="AN53" s="25"/>
      <c r="AO53" s="25"/>
      <c r="AP53" s="25"/>
      <c r="AQ53" s="25"/>
      <c r="AR53" s="25" t="s">
        <v>448</v>
      </c>
      <c r="AS53" s="25" t="s">
        <v>77</v>
      </c>
      <c r="AT53" s="25" t="s">
        <v>78</v>
      </c>
      <c r="AU53" s="25" t="s">
        <v>449</v>
      </c>
      <c r="AV53" s="25"/>
      <c r="AW53" s="25"/>
      <c r="AX53" s="25"/>
      <c r="AY53" s="25"/>
      <c r="AZ53" s="25"/>
      <c r="BA53" s="25"/>
    </row>
    <row r="54" s="3" customFormat="1" ht="282.95" customHeight="1" spans="1:53">
      <c r="A54" s="25">
        <v>45</v>
      </c>
      <c r="B54" s="25" t="s">
        <v>52</v>
      </c>
      <c r="C54" s="25" t="s">
        <v>450</v>
      </c>
      <c r="D54" s="26" t="s">
        <v>451</v>
      </c>
      <c r="E54" s="25" t="s">
        <v>81</v>
      </c>
      <c r="F54" s="27">
        <v>44835</v>
      </c>
      <c r="G54" s="27">
        <v>45261</v>
      </c>
      <c r="H54" s="25" t="s">
        <v>436</v>
      </c>
      <c r="I54" s="25">
        <v>11300</v>
      </c>
      <c r="J54" s="25"/>
      <c r="K54" s="25"/>
      <c r="L54" s="25" t="s">
        <v>437</v>
      </c>
      <c r="M54" s="25"/>
      <c r="N54" s="25" t="s">
        <v>438</v>
      </c>
      <c r="O54" s="25"/>
      <c r="P54" s="25" t="s">
        <v>439</v>
      </c>
      <c r="Q54" s="25"/>
      <c r="R54" s="25" t="s">
        <v>440</v>
      </c>
      <c r="S54" s="25">
        <v>1300</v>
      </c>
      <c r="T54" s="25" t="s">
        <v>441</v>
      </c>
      <c r="U54" s="25"/>
      <c r="V54" s="25" t="s">
        <v>452</v>
      </c>
      <c r="W54" s="25">
        <v>2000</v>
      </c>
      <c r="X54" s="25" t="s">
        <v>443</v>
      </c>
      <c r="Y54" s="25"/>
      <c r="Z54" s="25" t="s">
        <v>453</v>
      </c>
      <c r="AA54" s="25"/>
      <c r="AB54" s="25" t="s">
        <v>454</v>
      </c>
      <c r="AC54" s="25">
        <v>5000</v>
      </c>
      <c r="AD54" s="25" t="s">
        <v>455</v>
      </c>
      <c r="AE54" s="25"/>
      <c r="AF54" s="25" t="s">
        <v>455</v>
      </c>
      <c r="AG54" s="25">
        <v>3000</v>
      </c>
      <c r="AH54" s="25"/>
      <c r="AI54" s="25"/>
      <c r="AJ54" s="25">
        <v>25000</v>
      </c>
      <c r="AK54" s="25"/>
      <c r="AL54" s="25"/>
      <c r="AM54" s="25"/>
      <c r="AN54" s="25"/>
      <c r="AO54" s="25"/>
      <c r="AP54" s="25"/>
      <c r="AQ54" s="25"/>
      <c r="AR54" s="25" t="s">
        <v>448</v>
      </c>
      <c r="AS54" s="25" t="s">
        <v>77</v>
      </c>
      <c r="AT54" s="25" t="s">
        <v>78</v>
      </c>
      <c r="AU54" s="25" t="s">
        <v>449</v>
      </c>
      <c r="AV54" s="25"/>
      <c r="AW54" s="25"/>
      <c r="AX54" s="25"/>
      <c r="AY54" s="25"/>
      <c r="AZ54" s="25"/>
      <c r="BA54" s="25"/>
    </row>
    <row r="55" s="3" customFormat="1" ht="315.95" customHeight="1" spans="1:53">
      <c r="A55" s="25">
        <v>46</v>
      </c>
      <c r="B55" s="25" t="s">
        <v>52</v>
      </c>
      <c r="C55" s="25" t="s">
        <v>456</v>
      </c>
      <c r="D55" s="26" t="s">
        <v>457</v>
      </c>
      <c r="E55" s="25" t="s">
        <v>81</v>
      </c>
      <c r="F55" s="27">
        <v>44562</v>
      </c>
      <c r="G55" s="27" t="s">
        <v>458</v>
      </c>
      <c r="H55" s="25" t="s">
        <v>459</v>
      </c>
      <c r="I55" s="25">
        <v>3382</v>
      </c>
      <c r="J55" s="25" t="s">
        <v>460</v>
      </c>
      <c r="K55" s="25"/>
      <c r="L55" s="25" t="s">
        <v>461</v>
      </c>
      <c r="M55" s="25"/>
      <c r="N55" s="25" t="s">
        <v>462</v>
      </c>
      <c r="O55" s="25"/>
      <c r="P55" s="25" t="s">
        <v>462</v>
      </c>
      <c r="Q55" s="25"/>
      <c r="R55" s="25" t="s">
        <v>462</v>
      </c>
      <c r="S55" s="25">
        <v>400</v>
      </c>
      <c r="T55" s="25" t="s">
        <v>463</v>
      </c>
      <c r="U55" s="25">
        <v>2982</v>
      </c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>
        <v>3282</v>
      </c>
      <c r="AK55" s="25">
        <v>3282</v>
      </c>
      <c r="AL55" s="25"/>
      <c r="AM55" s="25"/>
      <c r="AN55" s="25"/>
      <c r="AO55" s="25"/>
      <c r="AP55" s="25"/>
      <c r="AQ55" s="25"/>
      <c r="AR55" s="25" t="s">
        <v>464</v>
      </c>
      <c r="AS55" s="25" t="s">
        <v>68</v>
      </c>
      <c r="AT55" s="25" t="s">
        <v>389</v>
      </c>
      <c r="AU55" s="25" t="s">
        <v>465</v>
      </c>
      <c r="AV55" s="25"/>
      <c r="AW55" s="25"/>
      <c r="AX55" s="25"/>
      <c r="AY55" s="25"/>
      <c r="AZ55" s="25"/>
      <c r="BA55" s="25"/>
    </row>
    <row r="56" s="3" customFormat="1" ht="335.1" customHeight="1" spans="1:53">
      <c r="A56" s="25">
        <v>47</v>
      </c>
      <c r="B56" s="25" t="s">
        <v>52</v>
      </c>
      <c r="C56" s="25" t="s">
        <v>466</v>
      </c>
      <c r="D56" s="26" t="s">
        <v>467</v>
      </c>
      <c r="E56" s="25" t="s">
        <v>55</v>
      </c>
      <c r="F56" s="27">
        <v>44562</v>
      </c>
      <c r="G56" s="27" t="s">
        <v>153</v>
      </c>
      <c r="H56" s="25" t="s">
        <v>468</v>
      </c>
      <c r="I56" s="25">
        <v>8500</v>
      </c>
      <c r="J56" s="25" t="s">
        <v>469</v>
      </c>
      <c r="K56" s="25"/>
      <c r="L56" s="25" t="s">
        <v>470</v>
      </c>
      <c r="M56" s="25"/>
      <c r="N56" s="25" t="s">
        <v>471</v>
      </c>
      <c r="O56" s="25">
        <v>1500</v>
      </c>
      <c r="P56" s="25" t="s">
        <v>472</v>
      </c>
      <c r="Q56" s="25">
        <v>1500</v>
      </c>
      <c r="R56" s="25" t="s">
        <v>473</v>
      </c>
      <c r="S56" s="25">
        <v>1000</v>
      </c>
      <c r="T56" s="25" t="s">
        <v>474</v>
      </c>
      <c r="U56" s="25">
        <v>1000</v>
      </c>
      <c r="V56" s="25" t="s">
        <v>475</v>
      </c>
      <c r="W56" s="25"/>
      <c r="X56" s="25" t="s">
        <v>475</v>
      </c>
      <c r="Y56" s="25"/>
      <c r="Z56" s="25" t="s">
        <v>475</v>
      </c>
      <c r="AA56" s="25"/>
      <c r="AB56" s="25" t="s">
        <v>475</v>
      </c>
      <c r="AC56" s="25"/>
      <c r="AD56" s="25" t="s">
        <v>475</v>
      </c>
      <c r="AE56" s="25"/>
      <c r="AF56" s="25" t="s">
        <v>475</v>
      </c>
      <c r="AG56" s="25"/>
      <c r="AH56" s="25"/>
      <c r="AI56" s="25"/>
      <c r="AJ56" s="25">
        <v>40000</v>
      </c>
      <c r="AK56" s="25">
        <v>20000</v>
      </c>
      <c r="AL56" s="25"/>
      <c r="AM56" s="25">
        <v>20000</v>
      </c>
      <c r="AN56" s="25">
        <v>20000</v>
      </c>
      <c r="AO56" s="25"/>
      <c r="AP56" s="25"/>
      <c r="AQ56" s="25"/>
      <c r="AR56" s="25" t="s">
        <v>476</v>
      </c>
      <c r="AS56" s="25" t="s">
        <v>95</v>
      </c>
      <c r="AT56" s="25" t="s">
        <v>174</v>
      </c>
      <c r="AU56" s="25"/>
      <c r="AV56" s="25">
        <v>150</v>
      </c>
      <c r="AW56" s="25">
        <v>105</v>
      </c>
      <c r="AX56" s="25"/>
      <c r="AY56" s="25"/>
      <c r="AZ56" s="25"/>
      <c r="BA56" s="25"/>
    </row>
    <row r="57" s="3" customFormat="1" ht="318.95" customHeight="1" spans="1:53">
      <c r="A57" s="25">
        <v>48</v>
      </c>
      <c r="B57" s="25" t="s">
        <v>52</v>
      </c>
      <c r="C57" s="25" t="s">
        <v>477</v>
      </c>
      <c r="D57" s="26" t="s">
        <v>478</v>
      </c>
      <c r="E57" s="25" t="s">
        <v>81</v>
      </c>
      <c r="F57" s="27">
        <v>44805</v>
      </c>
      <c r="G57" s="27">
        <v>46266</v>
      </c>
      <c r="H57" s="25" t="s">
        <v>479</v>
      </c>
      <c r="I57" s="25">
        <v>8000</v>
      </c>
      <c r="J57" s="25"/>
      <c r="K57" s="25"/>
      <c r="L57" s="25"/>
      <c r="M57" s="25"/>
      <c r="N57" s="25"/>
      <c r="O57" s="25"/>
      <c r="P57" s="25" t="s">
        <v>480</v>
      </c>
      <c r="Q57" s="25">
        <v>300</v>
      </c>
      <c r="R57" s="25" t="s">
        <v>194</v>
      </c>
      <c r="S57" s="25"/>
      <c r="T57" s="25" t="s">
        <v>194</v>
      </c>
      <c r="U57" s="25"/>
      <c r="V57" s="25" t="s">
        <v>194</v>
      </c>
      <c r="W57" s="25"/>
      <c r="X57" s="25" t="s">
        <v>194</v>
      </c>
      <c r="Y57" s="25"/>
      <c r="Z57" s="25" t="s">
        <v>481</v>
      </c>
      <c r="AA57" s="25"/>
      <c r="AB57" s="25" t="s">
        <v>482</v>
      </c>
      <c r="AC57" s="25">
        <v>5700</v>
      </c>
      <c r="AD57" s="25" t="s">
        <v>483</v>
      </c>
      <c r="AE57" s="25"/>
      <c r="AF57" s="25" t="s">
        <v>483</v>
      </c>
      <c r="AG57" s="25">
        <v>2000</v>
      </c>
      <c r="AH57" s="25"/>
      <c r="AI57" s="25" t="s">
        <v>484</v>
      </c>
      <c r="AJ57" s="25">
        <v>45989</v>
      </c>
      <c r="AK57" s="25"/>
      <c r="AL57" s="25"/>
      <c r="AM57" s="25"/>
      <c r="AN57" s="25">
        <v>45989</v>
      </c>
      <c r="AO57" s="25"/>
      <c r="AP57" s="25"/>
      <c r="AQ57" s="25"/>
      <c r="AR57" s="25" t="s">
        <v>485</v>
      </c>
      <c r="AS57" s="25" t="s">
        <v>77</v>
      </c>
      <c r="AT57" s="25" t="s">
        <v>78</v>
      </c>
      <c r="AU57" s="25" t="s">
        <v>449</v>
      </c>
      <c r="AV57" s="25">
        <v>42.2</v>
      </c>
      <c r="AW57" s="25">
        <v>42.2</v>
      </c>
      <c r="AX57" s="25"/>
      <c r="AY57" s="25"/>
      <c r="AZ57" s="25"/>
      <c r="BA57" s="25"/>
    </row>
    <row r="58" s="3" customFormat="1" ht="210.95" customHeight="1" spans="1:53">
      <c r="A58" s="25">
        <v>49</v>
      </c>
      <c r="B58" s="25" t="s">
        <v>97</v>
      </c>
      <c r="C58" s="25" t="s">
        <v>486</v>
      </c>
      <c r="D58" s="26" t="s">
        <v>487</v>
      </c>
      <c r="E58" s="25" t="s">
        <v>55</v>
      </c>
      <c r="F58" s="27" t="s">
        <v>56</v>
      </c>
      <c r="G58" s="27" t="s">
        <v>222</v>
      </c>
      <c r="H58" s="25" t="s">
        <v>273</v>
      </c>
      <c r="I58" s="25">
        <v>4000</v>
      </c>
      <c r="J58" s="25" t="s">
        <v>488</v>
      </c>
      <c r="K58" s="25">
        <v>500</v>
      </c>
      <c r="L58" s="25" t="s">
        <v>488</v>
      </c>
      <c r="M58" s="25">
        <v>500</v>
      </c>
      <c r="N58" s="25" t="s">
        <v>489</v>
      </c>
      <c r="O58" s="25">
        <v>1000</v>
      </c>
      <c r="P58" s="25" t="s">
        <v>490</v>
      </c>
      <c r="Q58" s="25">
        <v>500</v>
      </c>
      <c r="R58" s="25" t="s">
        <v>491</v>
      </c>
      <c r="S58" s="25">
        <v>1000</v>
      </c>
      <c r="T58" s="25" t="s">
        <v>492</v>
      </c>
      <c r="U58" s="25">
        <v>500</v>
      </c>
      <c r="V58" s="25" t="s">
        <v>493</v>
      </c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>
        <v>11725</v>
      </c>
      <c r="AK58" s="25"/>
      <c r="AL58" s="25"/>
      <c r="AM58" s="25"/>
      <c r="AN58" s="25">
        <v>11725</v>
      </c>
      <c r="AO58" s="25"/>
      <c r="AP58" s="25"/>
      <c r="AQ58" s="25"/>
      <c r="AR58" s="25" t="s">
        <v>433</v>
      </c>
      <c r="AS58" s="25" t="s">
        <v>115</v>
      </c>
      <c r="AT58" s="25" t="s">
        <v>263</v>
      </c>
      <c r="AU58" s="25"/>
      <c r="AV58" s="25"/>
      <c r="AW58" s="25"/>
      <c r="AX58" s="25"/>
      <c r="AY58" s="25"/>
      <c r="AZ58" s="25"/>
      <c r="BA58" s="25"/>
    </row>
    <row r="59" s="3" customFormat="1" ht="185.1" customHeight="1" spans="1:53">
      <c r="A59" s="25">
        <v>50</v>
      </c>
      <c r="B59" s="25" t="s">
        <v>97</v>
      </c>
      <c r="C59" s="25" t="s">
        <v>494</v>
      </c>
      <c r="D59" s="26" t="s">
        <v>495</v>
      </c>
      <c r="E59" s="25" t="s">
        <v>55</v>
      </c>
      <c r="F59" s="27" t="s">
        <v>496</v>
      </c>
      <c r="G59" s="27" t="s">
        <v>425</v>
      </c>
      <c r="H59" s="25" t="s">
        <v>497</v>
      </c>
      <c r="I59" s="25">
        <v>5000</v>
      </c>
      <c r="J59" s="25" t="s">
        <v>431</v>
      </c>
      <c r="K59" s="25">
        <v>200</v>
      </c>
      <c r="L59" s="25" t="s">
        <v>431</v>
      </c>
      <c r="M59" s="25">
        <v>300</v>
      </c>
      <c r="N59" s="25" t="s">
        <v>431</v>
      </c>
      <c r="O59" s="25">
        <v>500</v>
      </c>
      <c r="P59" s="25" t="s">
        <v>498</v>
      </c>
      <c r="Q59" s="25">
        <v>500</v>
      </c>
      <c r="R59" s="25" t="s">
        <v>499</v>
      </c>
      <c r="S59" s="25">
        <v>500</v>
      </c>
      <c r="T59" s="25" t="s">
        <v>499</v>
      </c>
      <c r="U59" s="25">
        <v>800</v>
      </c>
      <c r="V59" s="25" t="s">
        <v>499</v>
      </c>
      <c r="W59" s="25">
        <v>600</v>
      </c>
      <c r="X59" s="25" t="s">
        <v>499</v>
      </c>
      <c r="Y59" s="25">
        <v>400</v>
      </c>
      <c r="Z59" s="25" t="s">
        <v>500</v>
      </c>
      <c r="AA59" s="25">
        <v>500</v>
      </c>
      <c r="AB59" s="25" t="s">
        <v>488</v>
      </c>
      <c r="AC59" s="25">
        <v>300</v>
      </c>
      <c r="AD59" s="25" t="s">
        <v>488</v>
      </c>
      <c r="AE59" s="25">
        <v>200</v>
      </c>
      <c r="AF59" s="25" t="s">
        <v>488</v>
      </c>
      <c r="AG59" s="25">
        <v>200</v>
      </c>
      <c r="AH59" s="25"/>
      <c r="AI59" s="25"/>
      <c r="AJ59" s="25">
        <v>18498</v>
      </c>
      <c r="AK59" s="25"/>
      <c r="AL59" s="25"/>
      <c r="AM59" s="25"/>
      <c r="AN59" s="25">
        <v>18498</v>
      </c>
      <c r="AO59" s="25"/>
      <c r="AP59" s="25"/>
      <c r="AQ59" s="25"/>
      <c r="AR59" s="25" t="s">
        <v>433</v>
      </c>
      <c r="AS59" s="25" t="s">
        <v>115</v>
      </c>
      <c r="AT59" s="25" t="s">
        <v>263</v>
      </c>
      <c r="AU59" s="25"/>
      <c r="AV59" s="25">
        <v>18.36</v>
      </c>
      <c r="AW59" s="25">
        <v>18.36</v>
      </c>
      <c r="AX59" s="25"/>
      <c r="AY59" s="25"/>
      <c r="AZ59" s="25"/>
      <c r="BA59" s="25"/>
    </row>
    <row r="60" s="3" customFormat="1" ht="258.95" customHeight="1" spans="1:53">
      <c r="A60" s="25">
        <v>51</v>
      </c>
      <c r="B60" s="25" t="s">
        <v>97</v>
      </c>
      <c r="C60" s="25" t="s">
        <v>501</v>
      </c>
      <c r="D60" s="26" t="s">
        <v>502</v>
      </c>
      <c r="E60" s="25" t="s">
        <v>81</v>
      </c>
      <c r="F60" s="27" t="s">
        <v>503</v>
      </c>
      <c r="G60" s="27" t="s">
        <v>222</v>
      </c>
      <c r="H60" s="25" t="s">
        <v>504</v>
      </c>
      <c r="I60" s="25">
        <v>1215</v>
      </c>
      <c r="J60" s="25" t="s">
        <v>505</v>
      </c>
      <c r="K60" s="25">
        <v>277</v>
      </c>
      <c r="L60" s="25" t="s">
        <v>506</v>
      </c>
      <c r="M60" s="25"/>
      <c r="N60" s="25" t="s">
        <v>507</v>
      </c>
      <c r="O60" s="25">
        <v>86</v>
      </c>
      <c r="P60" s="25" t="s">
        <v>508</v>
      </c>
      <c r="Q60" s="25">
        <v>648</v>
      </c>
      <c r="R60" s="25"/>
      <c r="S60" s="25"/>
      <c r="T60" s="25" t="s">
        <v>509</v>
      </c>
      <c r="U60" s="25">
        <v>204</v>
      </c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>
        <v>1215</v>
      </c>
      <c r="AK60" s="25">
        <v>1215</v>
      </c>
      <c r="AL60" s="25"/>
      <c r="AM60" s="25"/>
      <c r="AN60" s="25"/>
      <c r="AO60" s="25"/>
      <c r="AP60" s="25"/>
      <c r="AQ60" s="25"/>
      <c r="AR60" s="25" t="s">
        <v>510</v>
      </c>
      <c r="AS60" s="25" t="s">
        <v>68</v>
      </c>
      <c r="AT60" s="25" t="s">
        <v>389</v>
      </c>
      <c r="AU60" s="25"/>
      <c r="AV60" s="25"/>
      <c r="AW60" s="25"/>
      <c r="AX60" s="25"/>
      <c r="AY60" s="25"/>
      <c r="AZ60" s="25"/>
      <c r="BA60" s="25"/>
    </row>
    <row r="61" s="3" customFormat="1" ht="264" customHeight="1" spans="1:53">
      <c r="A61" s="25">
        <v>52</v>
      </c>
      <c r="B61" s="25" t="s">
        <v>52</v>
      </c>
      <c r="C61" s="25" t="s">
        <v>511</v>
      </c>
      <c r="D61" s="26" t="s">
        <v>512</v>
      </c>
      <c r="E61" s="25" t="s">
        <v>119</v>
      </c>
      <c r="F61" s="27" t="s">
        <v>513</v>
      </c>
      <c r="G61" s="27" t="s">
        <v>57</v>
      </c>
      <c r="H61" s="25" t="s">
        <v>514</v>
      </c>
      <c r="I61" s="25">
        <v>5000</v>
      </c>
      <c r="J61" s="25" t="s">
        <v>469</v>
      </c>
      <c r="K61" s="25"/>
      <c r="L61" s="25" t="s">
        <v>515</v>
      </c>
      <c r="M61" s="25"/>
      <c r="N61" s="25" t="s">
        <v>516</v>
      </c>
      <c r="O61" s="25">
        <v>1000</v>
      </c>
      <c r="P61" s="25" t="s">
        <v>517</v>
      </c>
      <c r="Q61" s="25">
        <v>200</v>
      </c>
      <c r="R61" s="25" t="s">
        <v>518</v>
      </c>
      <c r="S61" s="25">
        <v>100</v>
      </c>
      <c r="T61" s="25" t="s">
        <v>519</v>
      </c>
      <c r="U61" s="25">
        <v>200</v>
      </c>
      <c r="V61" s="25" t="s">
        <v>520</v>
      </c>
      <c r="W61" s="25">
        <v>500</v>
      </c>
      <c r="X61" s="25" t="s">
        <v>521</v>
      </c>
      <c r="Y61" s="25">
        <v>600</v>
      </c>
      <c r="Z61" s="25" t="s">
        <v>522</v>
      </c>
      <c r="AA61" s="25">
        <v>600</v>
      </c>
      <c r="AB61" s="25" t="s">
        <v>523</v>
      </c>
      <c r="AC61" s="25">
        <v>600</v>
      </c>
      <c r="AD61" s="25" t="s">
        <v>524</v>
      </c>
      <c r="AE61" s="25">
        <v>600</v>
      </c>
      <c r="AF61" s="25" t="s">
        <v>525</v>
      </c>
      <c r="AG61" s="25">
        <v>600</v>
      </c>
      <c r="AH61" s="25"/>
      <c r="AI61" s="25"/>
      <c r="AJ61" s="25">
        <v>21581</v>
      </c>
      <c r="AK61" s="25">
        <v>10000</v>
      </c>
      <c r="AL61" s="25"/>
      <c r="AM61" s="25">
        <v>11581</v>
      </c>
      <c r="AN61" s="25"/>
      <c r="AO61" s="25"/>
      <c r="AP61" s="25"/>
      <c r="AQ61" s="25"/>
      <c r="AR61" s="25" t="s">
        <v>526</v>
      </c>
      <c r="AS61" s="25" t="s">
        <v>149</v>
      </c>
      <c r="AT61" s="25" t="s">
        <v>150</v>
      </c>
      <c r="AU61" s="25"/>
      <c r="AV61" s="25">
        <v>18</v>
      </c>
      <c r="AW61" s="25">
        <v>18</v>
      </c>
      <c r="AX61" s="25"/>
      <c r="AY61" s="25"/>
      <c r="AZ61" s="25"/>
      <c r="BA61" s="25"/>
    </row>
    <row r="62" s="3" customFormat="1" ht="369" customHeight="1" spans="1:53">
      <c r="A62" s="25">
        <v>53</v>
      </c>
      <c r="B62" s="25" t="s">
        <v>52</v>
      </c>
      <c r="C62" s="25" t="s">
        <v>527</v>
      </c>
      <c r="D62" s="26" t="s">
        <v>528</v>
      </c>
      <c r="E62" s="25" t="s">
        <v>119</v>
      </c>
      <c r="F62" s="27">
        <v>44105</v>
      </c>
      <c r="G62" s="27" t="s">
        <v>153</v>
      </c>
      <c r="H62" s="25" t="s">
        <v>529</v>
      </c>
      <c r="I62" s="25">
        <v>7050</v>
      </c>
      <c r="J62" s="25"/>
      <c r="K62" s="25"/>
      <c r="L62" s="25" t="s">
        <v>530</v>
      </c>
      <c r="M62" s="25"/>
      <c r="N62" s="25" t="s">
        <v>531</v>
      </c>
      <c r="O62" s="25">
        <v>50</v>
      </c>
      <c r="P62" s="25" t="s">
        <v>89</v>
      </c>
      <c r="Q62" s="25"/>
      <c r="R62" s="25" t="s">
        <v>532</v>
      </c>
      <c r="S62" s="25"/>
      <c r="T62" s="25" t="s">
        <v>533</v>
      </c>
      <c r="U62" s="25">
        <v>4000</v>
      </c>
      <c r="V62" s="25" t="s">
        <v>534</v>
      </c>
      <c r="W62" s="25"/>
      <c r="X62" s="25" t="s">
        <v>534</v>
      </c>
      <c r="Y62" s="25"/>
      <c r="Z62" s="25" t="s">
        <v>534</v>
      </c>
      <c r="AA62" s="25"/>
      <c r="AB62" s="25" t="s">
        <v>534</v>
      </c>
      <c r="AC62" s="25"/>
      <c r="AD62" s="25" t="s">
        <v>534</v>
      </c>
      <c r="AE62" s="25"/>
      <c r="AF62" s="25" t="s">
        <v>535</v>
      </c>
      <c r="AG62" s="25">
        <v>3000</v>
      </c>
      <c r="AH62" s="25" t="s">
        <v>536</v>
      </c>
      <c r="AI62" s="25"/>
      <c r="AJ62" s="25">
        <v>29199</v>
      </c>
      <c r="AK62" s="25"/>
      <c r="AL62" s="25"/>
      <c r="AM62" s="25"/>
      <c r="AN62" s="25">
        <v>29199</v>
      </c>
      <c r="AO62" s="25"/>
      <c r="AP62" s="25"/>
      <c r="AQ62" s="25"/>
      <c r="AR62" s="25" t="s">
        <v>448</v>
      </c>
      <c r="AS62" s="25" t="s">
        <v>77</v>
      </c>
      <c r="AT62" s="25" t="s">
        <v>78</v>
      </c>
      <c r="AU62" s="25" t="s">
        <v>537</v>
      </c>
      <c r="AV62" s="25"/>
      <c r="AW62" s="25"/>
      <c r="AX62" s="25"/>
      <c r="AY62" s="25"/>
      <c r="AZ62" s="25"/>
      <c r="BA62" s="25"/>
    </row>
    <row r="63" s="3" customFormat="1" ht="84" customHeight="1" spans="1:53">
      <c r="A63" s="30" t="s">
        <v>538</v>
      </c>
      <c r="B63" s="24"/>
      <c r="C63" s="24"/>
      <c r="D63" s="31"/>
      <c r="E63" s="24"/>
      <c r="F63" s="29"/>
      <c r="G63" s="29"/>
      <c r="H63" s="24"/>
      <c r="I63" s="17">
        <f>SUM(I64:I74)</f>
        <v>5983</v>
      </c>
      <c r="J63" s="24"/>
      <c r="K63" s="17"/>
      <c r="L63" s="24"/>
      <c r="M63" s="17"/>
      <c r="N63" s="17"/>
      <c r="O63" s="17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34">
        <f>SUM(AJ64:AJ74)</f>
        <v>5471</v>
      </c>
      <c r="AK63" s="34">
        <f>SUM(AK64:AK74)</f>
        <v>4063</v>
      </c>
      <c r="AL63" s="34">
        <f>SUM(AL64:AL74)</f>
        <v>1313</v>
      </c>
      <c r="AM63" s="34">
        <f>SUM(AM64:AM74)</f>
        <v>0</v>
      </c>
      <c r="AN63" s="34">
        <f>SUM(AN64:AN74)</f>
        <v>0</v>
      </c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</row>
    <row r="64" s="3" customFormat="1" ht="237.95" customHeight="1" spans="1:53">
      <c r="A64" s="25">
        <v>54</v>
      </c>
      <c r="B64" s="25" t="s">
        <v>52</v>
      </c>
      <c r="C64" s="25" t="s">
        <v>539</v>
      </c>
      <c r="D64" s="26" t="s">
        <v>540</v>
      </c>
      <c r="E64" s="25" t="s">
        <v>81</v>
      </c>
      <c r="F64" s="27" t="s">
        <v>82</v>
      </c>
      <c r="G64" s="27" t="s">
        <v>425</v>
      </c>
      <c r="H64" s="25" t="s">
        <v>541</v>
      </c>
      <c r="I64" s="25">
        <v>1470</v>
      </c>
      <c r="J64" s="25" t="s">
        <v>542</v>
      </c>
      <c r="K64" s="25">
        <v>80</v>
      </c>
      <c r="L64" s="25" t="s">
        <v>543</v>
      </c>
      <c r="M64" s="25"/>
      <c r="N64" s="25" t="s">
        <v>543</v>
      </c>
      <c r="O64" s="25">
        <v>60</v>
      </c>
      <c r="P64" s="25" t="s">
        <v>543</v>
      </c>
      <c r="Q64" s="25"/>
      <c r="R64" s="25" t="s">
        <v>543</v>
      </c>
      <c r="S64" s="25"/>
      <c r="T64" s="25" t="s">
        <v>544</v>
      </c>
      <c r="U64" s="25"/>
      <c r="V64" s="25" t="s">
        <v>545</v>
      </c>
      <c r="W64" s="25"/>
      <c r="X64" s="25" t="s">
        <v>546</v>
      </c>
      <c r="Y64" s="25"/>
      <c r="Z64" s="25" t="s">
        <v>547</v>
      </c>
      <c r="AA64" s="25">
        <v>570</v>
      </c>
      <c r="AB64" s="25" t="s">
        <v>548</v>
      </c>
      <c r="AC64" s="25"/>
      <c r="AD64" s="25" t="s">
        <v>548</v>
      </c>
      <c r="AE64" s="25"/>
      <c r="AF64" s="25" t="s">
        <v>548</v>
      </c>
      <c r="AG64" s="25">
        <v>760</v>
      </c>
      <c r="AH64" s="25"/>
      <c r="AI64" s="25"/>
      <c r="AJ64" s="25">
        <v>2000</v>
      </c>
      <c r="AK64" s="25">
        <v>2000</v>
      </c>
      <c r="AL64" s="25"/>
      <c r="AM64" s="25"/>
      <c r="AN64" s="25"/>
      <c r="AO64" s="25"/>
      <c r="AP64" s="25"/>
      <c r="AQ64" s="25"/>
      <c r="AR64" s="25" t="s">
        <v>549</v>
      </c>
      <c r="AS64" s="25" t="s">
        <v>68</v>
      </c>
      <c r="AT64" s="25" t="s">
        <v>549</v>
      </c>
      <c r="AU64" s="25" t="s">
        <v>550</v>
      </c>
      <c r="AV64" s="25"/>
      <c r="AW64" s="25"/>
      <c r="AX64" s="25"/>
      <c r="AY64" s="25"/>
      <c r="AZ64" s="25"/>
      <c r="BA64" s="25"/>
    </row>
    <row r="65" s="3" customFormat="1" ht="201" customHeight="1" spans="1:53">
      <c r="A65" s="25">
        <v>55</v>
      </c>
      <c r="B65" s="25" t="s">
        <v>97</v>
      </c>
      <c r="C65" s="25" t="s">
        <v>551</v>
      </c>
      <c r="D65" s="26" t="s">
        <v>552</v>
      </c>
      <c r="E65" s="25" t="s">
        <v>81</v>
      </c>
      <c r="F65" s="27" t="s">
        <v>496</v>
      </c>
      <c r="G65" s="27" t="s">
        <v>222</v>
      </c>
      <c r="H65" s="25" t="s">
        <v>553</v>
      </c>
      <c r="I65" s="25">
        <v>632</v>
      </c>
      <c r="J65" s="25" t="s">
        <v>554</v>
      </c>
      <c r="K65" s="25">
        <v>118</v>
      </c>
      <c r="L65" s="25" t="s">
        <v>555</v>
      </c>
      <c r="M65" s="25">
        <v>157</v>
      </c>
      <c r="N65" s="25" t="s">
        <v>556</v>
      </c>
      <c r="O65" s="25"/>
      <c r="P65" s="25" t="s">
        <v>556</v>
      </c>
      <c r="Q65" s="25"/>
      <c r="R65" s="25" t="s">
        <v>556</v>
      </c>
      <c r="S65" s="25"/>
      <c r="T65" s="25" t="s">
        <v>557</v>
      </c>
      <c r="U65" s="25">
        <v>118</v>
      </c>
      <c r="V65" s="25" t="s">
        <v>558</v>
      </c>
      <c r="W65" s="25">
        <v>75</v>
      </c>
      <c r="X65" s="25" t="s">
        <v>555</v>
      </c>
      <c r="Y65" s="25">
        <v>100</v>
      </c>
      <c r="Z65" s="25" t="s">
        <v>559</v>
      </c>
      <c r="AA65" s="25"/>
      <c r="AB65" s="25" t="s">
        <v>559</v>
      </c>
      <c r="AC65" s="25"/>
      <c r="AD65" s="25" t="s">
        <v>559</v>
      </c>
      <c r="AE65" s="25"/>
      <c r="AF65" s="25" t="s">
        <v>557</v>
      </c>
      <c r="AG65" s="25">
        <v>75</v>
      </c>
      <c r="AH65" s="25"/>
      <c r="AI65" s="25"/>
      <c r="AJ65" s="25">
        <v>643</v>
      </c>
      <c r="AK65" s="25">
        <v>643</v>
      </c>
      <c r="AL65" s="25"/>
      <c r="AM65" s="25"/>
      <c r="AN65" s="25"/>
      <c r="AO65" s="25"/>
      <c r="AP65" s="25"/>
      <c r="AQ65" s="25"/>
      <c r="AR65" s="25" t="s">
        <v>549</v>
      </c>
      <c r="AS65" s="25" t="s">
        <v>68</v>
      </c>
      <c r="AT65" s="25" t="s">
        <v>549</v>
      </c>
      <c r="AU65" s="25"/>
      <c r="AV65" s="25"/>
      <c r="AW65" s="25"/>
      <c r="AX65" s="25"/>
      <c r="AY65" s="25"/>
      <c r="AZ65" s="25"/>
      <c r="BA65" s="25"/>
    </row>
    <row r="66" s="3" customFormat="1" ht="200" customHeight="1" spans="1:53">
      <c r="A66" s="25">
        <v>56</v>
      </c>
      <c r="B66" s="25" t="s">
        <v>52</v>
      </c>
      <c r="C66" s="25" t="s">
        <v>560</v>
      </c>
      <c r="D66" s="26" t="s">
        <v>561</v>
      </c>
      <c r="E66" s="25" t="s">
        <v>81</v>
      </c>
      <c r="F66" s="27" t="s">
        <v>82</v>
      </c>
      <c r="G66" s="27" t="s">
        <v>222</v>
      </c>
      <c r="H66" s="25" t="s">
        <v>562</v>
      </c>
      <c r="I66" s="25">
        <v>100</v>
      </c>
      <c r="J66" s="25" t="s">
        <v>563</v>
      </c>
      <c r="K66" s="25"/>
      <c r="L66" s="25" t="s">
        <v>563</v>
      </c>
      <c r="M66" s="25"/>
      <c r="N66" s="25" t="s">
        <v>563</v>
      </c>
      <c r="O66" s="25"/>
      <c r="P66" s="25" t="s">
        <v>564</v>
      </c>
      <c r="Q66" s="25"/>
      <c r="R66" s="25" t="s">
        <v>565</v>
      </c>
      <c r="S66" s="25"/>
      <c r="T66" s="25" t="s">
        <v>566</v>
      </c>
      <c r="U66" s="25"/>
      <c r="V66" s="25" t="s">
        <v>567</v>
      </c>
      <c r="W66" s="25">
        <v>30</v>
      </c>
      <c r="X66" s="25" t="s">
        <v>568</v>
      </c>
      <c r="Y66" s="25"/>
      <c r="Z66" s="25" t="s">
        <v>568</v>
      </c>
      <c r="AA66" s="25"/>
      <c r="AB66" s="25" t="s">
        <v>569</v>
      </c>
      <c r="AC66" s="25">
        <v>40</v>
      </c>
      <c r="AD66" s="25" t="s">
        <v>570</v>
      </c>
      <c r="AE66" s="25"/>
      <c r="AF66" s="25" t="s">
        <v>557</v>
      </c>
      <c r="AG66" s="25">
        <v>30</v>
      </c>
      <c r="AH66" s="25"/>
      <c r="AI66" s="25"/>
      <c r="AJ66" s="25">
        <v>100</v>
      </c>
      <c r="AK66" s="25">
        <v>100</v>
      </c>
      <c r="AL66" s="25"/>
      <c r="AM66" s="25"/>
      <c r="AN66" s="25"/>
      <c r="AO66" s="25"/>
      <c r="AP66" s="25"/>
      <c r="AQ66" s="25"/>
      <c r="AR66" s="25" t="s">
        <v>571</v>
      </c>
      <c r="AS66" s="25" t="s">
        <v>77</v>
      </c>
      <c r="AT66" s="25" t="s">
        <v>78</v>
      </c>
      <c r="AU66" s="25"/>
      <c r="AV66" s="25">
        <v>18</v>
      </c>
      <c r="AW66" s="25">
        <v>18</v>
      </c>
      <c r="AX66" s="25"/>
      <c r="AY66" s="25"/>
      <c r="AZ66" s="25"/>
      <c r="BA66" s="25"/>
    </row>
    <row r="67" s="3" customFormat="1" ht="345" customHeight="1" spans="1:53">
      <c r="A67" s="25">
        <v>57</v>
      </c>
      <c r="B67" s="25" t="s">
        <v>52</v>
      </c>
      <c r="C67" s="25" t="s">
        <v>572</v>
      </c>
      <c r="D67" s="26" t="s">
        <v>573</v>
      </c>
      <c r="E67" s="25" t="s">
        <v>81</v>
      </c>
      <c r="F67" s="27" t="s">
        <v>82</v>
      </c>
      <c r="G67" s="27" t="s">
        <v>222</v>
      </c>
      <c r="H67" s="33" t="s">
        <v>574</v>
      </c>
      <c r="I67" s="25">
        <v>920</v>
      </c>
      <c r="J67" s="25" t="s">
        <v>575</v>
      </c>
      <c r="K67" s="25"/>
      <c r="L67" s="25" t="s">
        <v>576</v>
      </c>
      <c r="M67" s="25"/>
      <c r="N67" s="25" t="s">
        <v>577</v>
      </c>
      <c r="O67" s="25"/>
      <c r="P67" s="25" t="s">
        <v>578</v>
      </c>
      <c r="Q67" s="25"/>
      <c r="R67" s="25" t="s">
        <v>579</v>
      </c>
      <c r="S67" s="25"/>
      <c r="T67" s="25" t="s">
        <v>580</v>
      </c>
      <c r="U67" s="25">
        <v>100</v>
      </c>
      <c r="V67" s="25" t="s">
        <v>581</v>
      </c>
      <c r="W67" s="25">
        <v>100</v>
      </c>
      <c r="X67" s="25" t="s">
        <v>582</v>
      </c>
      <c r="Y67" s="25">
        <v>150</v>
      </c>
      <c r="Z67" s="25" t="s">
        <v>582</v>
      </c>
      <c r="AA67" s="25">
        <v>100</v>
      </c>
      <c r="AB67" s="25" t="s">
        <v>582</v>
      </c>
      <c r="AC67" s="25">
        <v>130</v>
      </c>
      <c r="AD67" s="25" t="s">
        <v>582</v>
      </c>
      <c r="AE67" s="25">
        <v>160</v>
      </c>
      <c r="AF67" s="25" t="s">
        <v>583</v>
      </c>
      <c r="AG67" s="25">
        <v>180</v>
      </c>
      <c r="AH67" s="25"/>
      <c r="AI67" s="25"/>
      <c r="AJ67" s="25">
        <v>920</v>
      </c>
      <c r="AK67" s="25">
        <v>920</v>
      </c>
      <c r="AL67" s="25"/>
      <c r="AM67" s="25"/>
      <c r="AN67" s="25"/>
      <c r="AO67" s="25"/>
      <c r="AP67" s="25"/>
      <c r="AQ67" s="25"/>
      <c r="AR67" s="25" t="s">
        <v>584</v>
      </c>
      <c r="AS67" s="25" t="s">
        <v>68</v>
      </c>
      <c r="AT67" s="25" t="s">
        <v>585</v>
      </c>
      <c r="AU67" s="25"/>
      <c r="AV67" s="25"/>
      <c r="AW67" s="25"/>
      <c r="AX67" s="25"/>
      <c r="AY67" s="25"/>
      <c r="AZ67" s="25"/>
      <c r="BA67" s="25"/>
    </row>
    <row r="68" s="3" customFormat="1" ht="409" customHeight="1" spans="1:53">
      <c r="A68" s="25">
        <v>58</v>
      </c>
      <c r="B68" s="25" t="s">
        <v>52</v>
      </c>
      <c r="C68" s="25" t="s">
        <v>586</v>
      </c>
      <c r="D68" s="26" t="s">
        <v>587</v>
      </c>
      <c r="E68" s="25" t="s">
        <v>81</v>
      </c>
      <c r="F68" s="27" t="s">
        <v>82</v>
      </c>
      <c r="G68" s="27" t="s">
        <v>222</v>
      </c>
      <c r="H68" s="33" t="s">
        <v>588</v>
      </c>
      <c r="I68" s="25">
        <v>1720</v>
      </c>
      <c r="J68" s="25" t="s">
        <v>589</v>
      </c>
      <c r="K68" s="25"/>
      <c r="L68" s="25" t="s">
        <v>590</v>
      </c>
      <c r="M68" s="25"/>
      <c r="N68" s="25" t="s">
        <v>591</v>
      </c>
      <c r="O68" s="25"/>
      <c r="P68" s="25" t="s">
        <v>592</v>
      </c>
      <c r="Q68" s="25"/>
      <c r="R68" s="25" t="s">
        <v>593</v>
      </c>
      <c r="S68" s="25"/>
      <c r="T68" s="25" t="s">
        <v>594</v>
      </c>
      <c r="U68" s="25">
        <v>200</v>
      </c>
      <c r="V68" s="46" t="s">
        <v>595</v>
      </c>
      <c r="W68" s="25">
        <v>200</v>
      </c>
      <c r="X68" s="25" t="s">
        <v>596</v>
      </c>
      <c r="Y68" s="25">
        <v>200</v>
      </c>
      <c r="Z68" s="25" t="s">
        <v>596</v>
      </c>
      <c r="AA68" s="25">
        <v>250</v>
      </c>
      <c r="AB68" s="25" t="s">
        <v>597</v>
      </c>
      <c r="AC68" s="25">
        <v>200</v>
      </c>
      <c r="AD68" s="25" t="s">
        <v>596</v>
      </c>
      <c r="AE68" s="25">
        <v>470</v>
      </c>
      <c r="AF68" s="25" t="s">
        <v>598</v>
      </c>
      <c r="AG68" s="25">
        <v>200</v>
      </c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 t="s">
        <v>599</v>
      </c>
      <c r="AS68" s="25" t="s">
        <v>68</v>
      </c>
      <c r="AT68" s="25" t="s">
        <v>585</v>
      </c>
      <c r="AU68" s="25"/>
      <c r="AV68" s="25"/>
      <c r="AW68" s="25"/>
      <c r="AX68" s="25"/>
      <c r="AY68" s="25"/>
      <c r="AZ68" s="25"/>
      <c r="BA68" s="25"/>
    </row>
    <row r="69" s="3" customFormat="1" ht="409" customHeight="1" spans="1:53">
      <c r="A69" s="25">
        <v>59</v>
      </c>
      <c r="B69" s="25" t="s">
        <v>52</v>
      </c>
      <c r="C69" s="25" t="s">
        <v>600</v>
      </c>
      <c r="D69" s="26" t="s">
        <v>601</v>
      </c>
      <c r="E69" s="25" t="s">
        <v>81</v>
      </c>
      <c r="F69" s="27" t="s">
        <v>82</v>
      </c>
      <c r="G69" s="27" t="s">
        <v>222</v>
      </c>
      <c r="H69" s="33" t="s">
        <v>602</v>
      </c>
      <c r="I69" s="25">
        <v>300</v>
      </c>
      <c r="J69" s="25" t="s">
        <v>563</v>
      </c>
      <c r="K69" s="25"/>
      <c r="L69" s="25" t="s">
        <v>563</v>
      </c>
      <c r="M69" s="25"/>
      <c r="N69" s="25" t="s">
        <v>563</v>
      </c>
      <c r="O69" s="25"/>
      <c r="P69" s="25" t="s">
        <v>564</v>
      </c>
      <c r="Q69" s="47"/>
      <c r="R69" s="25" t="s">
        <v>565</v>
      </c>
      <c r="S69" s="25"/>
      <c r="T69" s="25" t="s">
        <v>566</v>
      </c>
      <c r="U69" s="25"/>
      <c r="V69" s="25" t="s">
        <v>567</v>
      </c>
      <c r="W69" s="25">
        <v>90</v>
      </c>
      <c r="X69" s="25" t="s">
        <v>603</v>
      </c>
      <c r="Y69" s="25"/>
      <c r="Z69" s="46" t="s">
        <v>604</v>
      </c>
      <c r="AA69" s="25">
        <v>120</v>
      </c>
      <c r="AB69" s="46" t="s">
        <v>604</v>
      </c>
      <c r="AC69" s="25"/>
      <c r="AD69" s="46" t="s">
        <v>604</v>
      </c>
      <c r="AE69" s="25"/>
      <c r="AF69" s="46" t="s">
        <v>604</v>
      </c>
      <c r="AG69" s="25">
        <v>90</v>
      </c>
      <c r="AH69" s="25"/>
      <c r="AI69" s="25"/>
      <c r="AJ69" s="25">
        <v>300</v>
      </c>
      <c r="AK69" s="25">
        <v>300</v>
      </c>
      <c r="AL69" s="25"/>
      <c r="AM69" s="25"/>
      <c r="AN69" s="25"/>
      <c r="AO69" s="25"/>
      <c r="AP69" s="25"/>
      <c r="AQ69" s="25"/>
      <c r="AR69" s="25" t="s">
        <v>571</v>
      </c>
      <c r="AS69" s="25" t="s">
        <v>77</v>
      </c>
      <c r="AT69" s="25" t="s">
        <v>78</v>
      </c>
      <c r="AU69" s="25"/>
      <c r="AV69" s="25"/>
      <c r="AW69" s="25"/>
      <c r="AX69" s="25"/>
      <c r="AY69" s="25"/>
      <c r="AZ69" s="25"/>
      <c r="BA69" s="25"/>
    </row>
    <row r="70" s="3" customFormat="1" ht="167" customHeight="1" spans="1:53">
      <c r="A70" s="25">
        <v>60</v>
      </c>
      <c r="B70" s="25" t="s">
        <v>52</v>
      </c>
      <c r="C70" s="25" t="s">
        <v>605</v>
      </c>
      <c r="D70" s="26" t="s">
        <v>606</v>
      </c>
      <c r="E70" s="25" t="s">
        <v>81</v>
      </c>
      <c r="F70" s="27" t="s">
        <v>82</v>
      </c>
      <c r="G70" s="27" t="s">
        <v>222</v>
      </c>
      <c r="H70" s="25" t="s">
        <v>607</v>
      </c>
      <c r="I70" s="25">
        <v>100</v>
      </c>
      <c r="J70" s="25" t="s">
        <v>563</v>
      </c>
      <c r="K70" s="25"/>
      <c r="L70" s="25" t="s">
        <v>563</v>
      </c>
      <c r="M70" s="25"/>
      <c r="N70" s="25" t="s">
        <v>563</v>
      </c>
      <c r="O70" s="25"/>
      <c r="P70" s="25" t="s">
        <v>608</v>
      </c>
      <c r="Q70" s="25"/>
      <c r="R70" s="25" t="s">
        <v>565</v>
      </c>
      <c r="S70" s="25"/>
      <c r="T70" s="25" t="s">
        <v>566</v>
      </c>
      <c r="U70" s="25"/>
      <c r="V70" s="25" t="s">
        <v>567</v>
      </c>
      <c r="W70" s="25">
        <v>30</v>
      </c>
      <c r="X70" s="25" t="s">
        <v>609</v>
      </c>
      <c r="Y70" s="25"/>
      <c r="Z70" s="25" t="s">
        <v>609</v>
      </c>
      <c r="AA70" s="25">
        <v>40</v>
      </c>
      <c r="AB70" s="25" t="s">
        <v>609</v>
      </c>
      <c r="AC70" s="25"/>
      <c r="AD70" s="25" t="s">
        <v>609</v>
      </c>
      <c r="AE70" s="25"/>
      <c r="AF70" s="25" t="s">
        <v>609</v>
      </c>
      <c r="AG70" s="25">
        <v>30</v>
      </c>
      <c r="AH70" s="25"/>
      <c r="AI70" s="25"/>
      <c r="AJ70" s="25">
        <v>100</v>
      </c>
      <c r="AK70" s="25">
        <v>100</v>
      </c>
      <c r="AL70" s="25"/>
      <c r="AM70" s="25"/>
      <c r="AN70" s="25"/>
      <c r="AO70" s="25"/>
      <c r="AP70" s="25"/>
      <c r="AQ70" s="25"/>
      <c r="AR70" s="25" t="s">
        <v>610</v>
      </c>
      <c r="AS70" s="25" t="s">
        <v>149</v>
      </c>
      <c r="AT70" s="25" t="s">
        <v>150</v>
      </c>
      <c r="AU70" s="25"/>
      <c r="AV70" s="25"/>
      <c r="AW70" s="25"/>
      <c r="AX70" s="25"/>
      <c r="AY70" s="25"/>
      <c r="AZ70" s="25"/>
      <c r="BA70" s="25"/>
    </row>
    <row r="71" s="3" customFormat="1" ht="208" customHeight="1" spans="1:53">
      <c r="A71" s="25">
        <v>61</v>
      </c>
      <c r="B71" s="25" t="s">
        <v>52</v>
      </c>
      <c r="C71" s="25" t="s">
        <v>611</v>
      </c>
      <c r="D71" s="26" t="s">
        <v>612</v>
      </c>
      <c r="E71" s="25" t="s">
        <v>81</v>
      </c>
      <c r="F71" s="27" t="s">
        <v>82</v>
      </c>
      <c r="G71" s="27" t="s">
        <v>57</v>
      </c>
      <c r="H71" s="25" t="s">
        <v>613</v>
      </c>
      <c r="I71" s="25">
        <v>324</v>
      </c>
      <c r="J71" s="25" t="s">
        <v>614</v>
      </c>
      <c r="K71" s="25"/>
      <c r="L71" s="25" t="s">
        <v>615</v>
      </c>
      <c r="M71" s="25"/>
      <c r="N71" s="25" t="s">
        <v>616</v>
      </c>
      <c r="O71" s="25">
        <v>139</v>
      </c>
      <c r="P71" s="25" t="s">
        <v>617</v>
      </c>
      <c r="Q71" s="25"/>
      <c r="R71" s="25" t="s">
        <v>618</v>
      </c>
      <c r="S71" s="25"/>
      <c r="T71" s="25" t="s">
        <v>619</v>
      </c>
      <c r="U71" s="25"/>
      <c r="V71" s="25" t="s">
        <v>620</v>
      </c>
      <c r="W71" s="25"/>
      <c r="X71" s="25" t="s">
        <v>621</v>
      </c>
      <c r="Y71" s="25">
        <v>185</v>
      </c>
      <c r="Z71" s="25" t="s">
        <v>622</v>
      </c>
      <c r="AA71" s="25"/>
      <c r="AB71" s="25" t="s">
        <v>623</v>
      </c>
      <c r="AC71" s="25"/>
      <c r="AD71" s="25" t="s">
        <v>623</v>
      </c>
      <c r="AE71" s="25"/>
      <c r="AF71" s="25" t="s">
        <v>623</v>
      </c>
      <c r="AG71" s="25"/>
      <c r="AH71" s="25"/>
      <c r="AI71" s="25"/>
      <c r="AJ71" s="25">
        <v>463</v>
      </c>
      <c r="AK71" s="25"/>
      <c r="AL71" s="25">
        <v>463</v>
      </c>
      <c r="AM71" s="25"/>
      <c r="AN71" s="25"/>
      <c r="AO71" s="25"/>
      <c r="AP71" s="25"/>
      <c r="AQ71" s="25"/>
      <c r="AR71" s="25" t="s">
        <v>549</v>
      </c>
      <c r="AS71" s="25" t="s">
        <v>68</v>
      </c>
      <c r="AT71" s="25" t="s">
        <v>549</v>
      </c>
      <c r="AU71" s="25" t="s">
        <v>624</v>
      </c>
      <c r="AV71" s="25"/>
      <c r="AW71" s="25"/>
      <c r="AX71" s="25"/>
      <c r="AY71" s="25"/>
      <c r="AZ71" s="25"/>
      <c r="BA71" s="25"/>
    </row>
    <row r="72" s="3" customFormat="1" ht="213" customHeight="1" spans="1:53">
      <c r="A72" s="25">
        <v>662</v>
      </c>
      <c r="B72" s="25" t="s">
        <v>52</v>
      </c>
      <c r="C72" s="25" t="s">
        <v>625</v>
      </c>
      <c r="D72" s="26" t="s">
        <v>626</v>
      </c>
      <c r="E72" s="25" t="s">
        <v>81</v>
      </c>
      <c r="F72" s="27">
        <v>44421</v>
      </c>
      <c r="G72" s="27">
        <v>44772</v>
      </c>
      <c r="H72" s="25" t="s">
        <v>627</v>
      </c>
      <c r="I72" s="25">
        <v>317</v>
      </c>
      <c r="J72" s="25" t="s">
        <v>628</v>
      </c>
      <c r="K72" s="25"/>
      <c r="L72" s="25" t="s">
        <v>629</v>
      </c>
      <c r="M72" s="25">
        <v>105</v>
      </c>
      <c r="N72" s="25" t="s">
        <v>629</v>
      </c>
      <c r="O72" s="25"/>
      <c r="P72" s="25" t="s">
        <v>629</v>
      </c>
      <c r="Q72" s="25"/>
      <c r="R72" s="25" t="s">
        <v>630</v>
      </c>
      <c r="S72" s="25"/>
      <c r="T72" s="25" t="s">
        <v>630</v>
      </c>
      <c r="U72" s="25">
        <v>107</v>
      </c>
      <c r="V72" s="25" t="s">
        <v>631</v>
      </c>
      <c r="W72" s="25">
        <v>105</v>
      </c>
      <c r="X72" s="25" t="s">
        <v>632</v>
      </c>
      <c r="Y72" s="25"/>
      <c r="Z72" s="25" t="s">
        <v>632</v>
      </c>
      <c r="AA72" s="25"/>
      <c r="AB72" s="25" t="s">
        <v>632</v>
      </c>
      <c r="AC72" s="25"/>
      <c r="AD72" s="25" t="s">
        <v>632</v>
      </c>
      <c r="AE72" s="25"/>
      <c r="AF72" s="25" t="s">
        <v>632</v>
      </c>
      <c r="AG72" s="25"/>
      <c r="AH72" s="25"/>
      <c r="AI72" s="25"/>
      <c r="AJ72" s="25">
        <v>350</v>
      </c>
      <c r="AK72" s="25"/>
      <c r="AL72" s="25">
        <v>350</v>
      </c>
      <c r="AM72" s="25"/>
      <c r="AN72" s="25"/>
      <c r="AO72" s="25"/>
      <c r="AP72" s="25"/>
      <c r="AQ72" s="25"/>
      <c r="AR72" s="25" t="s">
        <v>549</v>
      </c>
      <c r="AS72" s="25" t="s">
        <v>68</v>
      </c>
      <c r="AT72" s="25" t="s">
        <v>549</v>
      </c>
      <c r="AU72" s="28" t="s">
        <v>633</v>
      </c>
      <c r="AV72" s="25"/>
      <c r="AW72" s="25"/>
      <c r="AX72" s="25"/>
      <c r="AY72" s="25"/>
      <c r="AZ72" s="25"/>
      <c r="BA72" s="25"/>
    </row>
    <row r="73" s="3" customFormat="1" ht="246" customHeight="1" spans="1:53">
      <c r="A73" s="25">
        <v>63</v>
      </c>
      <c r="B73" s="25" t="s">
        <v>52</v>
      </c>
      <c r="C73" s="25" t="s">
        <v>634</v>
      </c>
      <c r="D73" s="26" t="s">
        <v>635</v>
      </c>
      <c r="E73" s="25" t="s">
        <v>81</v>
      </c>
      <c r="F73" s="27" t="s">
        <v>82</v>
      </c>
      <c r="G73" s="27" t="s">
        <v>425</v>
      </c>
      <c r="H73" s="25" t="s">
        <v>636</v>
      </c>
      <c r="I73" s="25"/>
      <c r="J73" s="25" t="s">
        <v>637</v>
      </c>
      <c r="K73" s="25">
        <v>495</v>
      </c>
      <c r="L73" s="25" t="s">
        <v>638</v>
      </c>
      <c r="M73" s="25">
        <v>495</v>
      </c>
      <c r="N73" s="25" t="s">
        <v>639</v>
      </c>
      <c r="O73" s="25">
        <v>495</v>
      </c>
      <c r="P73" s="25" t="s">
        <v>640</v>
      </c>
      <c r="Q73" s="25">
        <v>495</v>
      </c>
      <c r="R73" s="25" t="s">
        <v>641</v>
      </c>
      <c r="S73" s="25">
        <v>495</v>
      </c>
      <c r="T73" s="25" t="s">
        <v>642</v>
      </c>
      <c r="U73" s="25"/>
      <c r="V73" s="25" t="s">
        <v>643</v>
      </c>
      <c r="W73" s="25"/>
      <c r="X73" s="25" t="s">
        <v>644</v>
      </c>
      <c r="Y73" s="25"/>
      <c r="Z73" s="25" t="s">
        <v>645</v>
      </c>
      <c r="AA73" s="25"/>
      <c r="AB73" s="25" t="s">
        <v>646</v>
      </c>
      <c r="AC73" s="25"/>
      <c r="AD73" s="25" t="s">
        <v>646</v>
      </c>
      <c r="AE73" s="25"/>
      <c r="AF73" s="25" t="s">
        <v>646</v>
      </c>
      <c r="AG73" s="25"/>
      <c r="AH73" s="25"/>
      <c r="AI73" s="25"/>
      <c r="AJ73" s="25">
        <v>495</v>
      </c>
      <c r="AK73" s="25"/>
      <c r="AL73" s="25">
        <v>400</v>
      </c>
      <c r="AM73" s="25"/>
      <c r="AN73" s="25"/>
      <c r="AO73" s="25"/>
      <c r="AP73" s="25"/>
      <c r="AQ73" s="25"/>
      <c r="AR73" s="25" t="s">
        <v>549</v>
      </c>
      <c r="AS73" s="25" t="s">
        <v>68</v>
      </c>
      <c r="AT73" s="25" t="s">
        <v>549</v>
      </c>
      <c r="AU73" s="25"/>
      <c r="AV73" s="25"/>
      <c r="AW73" s="25"/>
      <c r="AX73" s="25"/>
      <c r="AY73" s="25"/>
      <c r="AZ73" s="25"/>
      <c r="BA73" s="25"/>
    </row>
    <row r="74" s="3" customFormat="1" ht="409" customHeight="1" spans="1:53">
      <c r="A74" s="25">
        <v>64</v>
      </c>
      <c r="B74" s="25" t="s">
        <v>52</v>
      </c>
      <c r="C74" s="25" t="s">
        <v>647</v>
      </c>
      <c r="D74" s="38" t="s">
        <v>648</v>
      </c>
      <c r="E74" s="25" t="s">
        <v>81</v>
      </c>
      <c r="F74" s="27" t="s">
        <v>82</v>
      </c>
      <c r="G74" s="27" t="s">
        <v>425</v>
      </c>
      <c r="H74" s="28" t="s">
        <v>649</v>
      </c>
      <c r="I74" s="25">
        <v>100</v>
      </c>
      <c r="J74" s="25" t="s">
        <v>650</v>
      </c>
      <c r="K74" s="25">
        <v>100</v>
      </c>
      <c r="L74" s="25" t="s">
        <v>650</v>
      </c>
      <c r="M74" s="25">
        <v>100</v>
      </c>
      <c r="N74" s="25" t="s">
        <v>651</v>
      </c>
      <c r="O74" s="25">
        <v>100</v>
      </c>
      <c r="P74" s="25" t="s">
        <v>652</v>
      </c>
      <c r="Q74" s="25">
        <v>100</v>
      </c>
      <c r="R74" s="25" t="s">
        <v>652</v>
      </c>
      <c r="S74" s="25">
        <v>100</v>
      </c>
      <c r="T74" s="25" t="s">
        <v>653</v>
      </c>
      <c r="U74" s="25">
        <v>100</v>
      </c>
      <c r="V74" s="25" t="s">
        <v>654</v>
      </c>
      <c r="W74" s="25">
        <v>100</v>
      </c>
      <c r="X74" s="25" t="s">
        <v>655</v>
      </c>
      <c r="Y74" s="25">
        <v>100</v>
      </c>
      <c r="Z74" s="25" t="s">
        <v>656</v>
      </c>
      <c r="AA74" s="25">
        <v>100</v>
      </c>
      <c r="AB74" s="25" t="s">
        <v>656</v>
      </c>
      <c r="AC74" s="25">
        <v>100</v>
      </c>
      <c r="AD74" s="25" t="s">
        <v>656</v>
      </c>
      <c r="AE74" s="25">
        <v>100</v>
      </c>
      <c r="AF74" s="25" t="s">
        <v>657</v>
      </c>
      <c r="AG74" s="25">
        <v>100</v>
      </c>
      <c r="AH74" s="25" t="s">
        <v>658</v>
      </c>
      <c r="AI74" s="25"/>
      <c r="AJ74" s="25">
        <v>100</v>
      </c>
      <c r="AK74" s="25"/>
      <c r="AL74" s="25">
        <v>100</v>
      </c>
      <c r="AM74" s="25"/>
      <c r="AN74" s="25"/>
      <c r="AO74" s="25"/>
      <c r="AP74" s="25"/>
      <c r="AQ74" s="25"/>
      <c r="AR74" s="25" t="s">
        <v>659</v>
      </c>
      <c r="AS74" s="25" t="s">
        <v>68</v>
      </c>
      <c r="AT74" s="25" t="s">
        <v>659</v>
      </c>
      <c r="AU74" s="25"/>
      <c r="AV74" s="25"/>
      <c r="AW74" s="25"/>
      <c r="AX74" s="25"/>
      <c r="AY74" s="25"/>
      <c r="AZ74" s="25"/>
      <c r="BA74" s="25"/>
    </row>
    <row r="75" s="4" customFormat="1" ht="84" customHeight="1" spans="1:53">
      <c r="A75" s="30" t="s">
        <v>660</v>
      </c>
      <c r="B75" s="24"/>
      <c r="C75" s="24"/>
      <c r="D75" s="31"/>
      <c r="E75" s="24"/>
      <c r="F75" s="29"/>
      <c r="G75" s="29"/>
      <c r="H75" s="24"/>
      <c r="I75" s="17">
        <f>SUM(I76:I78)</f>
        <v>4865</v>
      </c>
      <c r="J75" s="24"/>
      <c r="K75" s="17"/>
      <c r="L75" s="24"/>
      <c r="M75" s="17"/>
      <c r="N75" s="17"/>
      <c r="O75" s="17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17">
        <f>SUM(AJ76:AJ78)</f>
        <v>20837</v>
      </c>
      <c r="AK75" s="17">
        <f>SUM(AK76:AK78)</f>
        <v>0</v>
      </c>
      <c r="AL75" s="17">
        <f>SUM(AL76:AL78)</f>
        <v>18977</v>
      </c>
      <c r="AM75" s="17">
        <f>SUM(AM76:AM78)</f>
        <v>0</v>
      </c>
      <c r="AN75" s="17">
        <f>SUM(AN76:AN78)</f>
        <v>794</v>
      </c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</row>
    <row r="76" s="4" customFormat="1" ht="388" customHeight="1" spans="1:53">
      <c r="A76" s="28">
        <v>65</v>
      </c>
      <c r="B76" s="39" t="s">
        <v>52</v>
      </c>
      <c r="C76" s="39" t="s">
        <v>661</v>
      </c>
      <c r="D76" s="40" t="s">
        <v>662</v>
      </c>
      <c r="E76" s="39" t="s">
        <v>81</v>
      </c>
      <c r="F76" s="41" t="s">
        <v>82</v>
      </c>
      <c r="G76" s="41" t="s">
        <v>222</v>
      </c>
      <c r="H76" s="42" t="s">
        <v>663</v>
      </c>
      <c r="I76" s="39">
        <v>1860</v>
      </c>
      <c r="J76" s="39" t="s">
        <v>664</v>
      </c>
      <c r="K76" s="39"/>
      <c r="L76" s="39" t="s">
        <v>665</v>
      </c>
      <c r="M76" s="39"/>
      <c r="N76" s="39" t="s">
        <v>666</v>
      </c>
      <c r="O76" s="39"/>
      <c r="P76" s="42"/>
      <c r="Q76" s="42"/>
      <c r="R76" s="42" t="s">
        <v>667</v>
      </c>
      <c r="S76" s="42"/>
      <c r="T76" s="42" t="s">
        <v>668</v>
      </c>
      <c r="U76" s="42"/>
      <c r="V76" s="42" t="s">
        <v>669</v>
      </c>
      <c r="W76" s="42"/>
      <c r="X76" s="42" t="s">
        <v>670</v>
      </c>
      <c r="Y76" s="42">
        <v>300</v>
      </c>
      <c r="Z76" s="42" t="s">
        <v>671</v>
      </c>
      <c r="AA76" s="42">
        <v>500</v>
      </c>
      <c r="AB76" s="42" t="s">
        <v>672</v>
      </c>
      <c r="AC76" s="42">
        <v>598</v>
      </c>
      <c r="AD76" s="42" t="s">
        <v>673</v>
      </c>
      <c r="AE76" s="42">
        <v>462</v>
      </c>
      <c r="AF76" s="42" t="s">
        <v>674</v>
      </c>
      <c r="AG76" s="42"/>
      <c r="AH76" s="39"/>
      <c r="AI76" s="39"/>
      <c r="AJ76" s="39">
        <v>1860</v>
      </c>
      <c r="AK76" s="39"/>
      <c r="AL76" s="39"/>
      <c r="AM76" s="39"/>
      <c r="AN76" s="39">
        <v>794</v>
      </c>
      <c r="AO76" s="39"/>
      <c r="AP76" s="39"/>
      <c r="AQ76" s="39"/>
      <c r="AR76" s="39" t="s">
        <v>585</v>
      </c>
      <c r="AS76" s="25" t="s">
        <v>68</v>
      </c>
      <c r="AT76" s="39" t="s">
        <v>675</v>
      </c>
      <c r="AU76" s="39" t="s">
        <v>676</v>
      </c>
      <c r="AV76" s="39"/>
      <c r="AW76" s="39"/>
      <c r="AX76" s="39"/>
      <c r="AY76" s="39"/>
      <c r="AZ76" s="39"/>
      <c r="BA76" s="39"/>
    </row>
    <row r="77" s="4" customFormat="1" ht="409" customHeight="1" spans="1:53">
      <c r="A77" s="28">
        <v>66</v>
      </c>
      <c r="B77" s="39" t="s">
        <v>52</v>
      </c>
      <c r="C77" s="39" t="s">
        <v>677</v>
      </c>
      <c r="D77" s="43" t="s">
        <v>678</v>
      </c>
      <c r="E77" s="39"/>
      <c r="F77" s="44" t="s">
        <v>496</v>
      </c>
      <c r="G77" s="44" t="s">
        <v>83</v>
      </c>
      <c r="H77" s="45" t="s">
        <v>679</v>
      </c>
      <c r="I77" s="39">
        <v>2107</v>
      </c>
      <c r="J77" s="45" t="s">
        <v>680</v>
      </c>
      <c r="K77" s="39"/>
      <c r="L77" s="42" t="s">
        <v>681</v>
      </c>
      <c r="M77" s="39"/>
      <c r="N77" s="45" t="s">
        <v>682</v>
      </c>
      <c r="O77" s="39">
        <v>1507</v>
      </c>
      <c r="P77" s="45" t="s">
        <v>683</v>
      </c>
      <c r="Q77" s="39"/>
      <c r="R77" s="45" t="s">
        <v>684</v>
      </c>
      <c r="S77" s="39">
        <v>200</v>
      </c>
      <c r="T77" s="39" t="s">
        <v>685</v>
      </c>
      <c r="U77" s="39">
        <v>100</v>
      </c>
      <c r="V77" s="45" t="s">
        <v>686</v>
      </c>
      <c r="W77" s="45"/>
      <c r="X77" s="45" t="s">
        <v>687</v>
      </c>
      <c r="Y77" s="45"/>
      <c r="Z77" s="45" t="s">
        <v>688</v>
      </c>
      <c r="AA77" s="45">
        <v>200</v>
      </c>
      <c r="AB77" s="45" t="s">
        <v>689</v>
      </c>
      <c r="AC77" s="45"/>
      <c r="AD77" s="45" t="s">
        <v>689</v>
      </c>
      <c r="AE77" s="45"/>
      <c r="AF77" s="45" t="s">
        <v>690</v>
      </c>
      <c r="AG77" s="39">
        <v>100</v>
      </c>
      <c r="AH77" s="42" t="s">
        <v>691</v>
      </c>
      <c r="AI77" s="39"/>
      <c r="AJ77" s="39">
        <v>18079</v>
      </c>
      <c r="AK77" s="39"/>
      <c r="AL77" s="39">
        <v>18079</v>
      </c>
      <c r="AM77" s="39"/>
      <c r="AN77" s="39"/>
      <c r="AO77" s="39"/>
      <c r="AP77" s="39"/>
      <c r="AQ77" s="39"/>
      <c r="AR77" s="39" t="s">
        <v>692</v>
      </c>
      <c r="AS77" s="25" t="s">
        <v>68</v>
      </c>
      <c r="AT77" s="39" t="s">
        <v>693</v>
      </c>
      <c r="AU77" s="39" t="s">
        <v>694</v>
      </c>
      <c r="AV77" s="39">
        <v>34.77</v>
      </c>
      <c r="AW77" s="39">
        <v>34.77</v>
      </c>
      <c r="AX77" s="39">
        <v>39.5</v>
      </c>
      <c r="AY77" s="39">
        <v>39.5</v>
      </c>
      <c r="AZ77" s="39"/>
      <c r="BA77" s="6"/>
    </row>
    <row r="78" ht="409" customHeight="1" spans="1:53">
      <c r="A78" s="28">
        <v>67</v>
      </c>
      <c r="B78" s="25" t="s">
        <v>52</v>
      </c>
      <c r="C78" s="25" t="s">
        <v>695</v>
      </c>
      <c r="D78" s="26" t="s">
        <v>696</v>
      </c>
      <c r="E78" s="25" t="s">
        <v>81</v>
      </c>
      <c r="F78" s="27" t="s">
        <v>82</v>
      </c>
      <c r="G78" s="27" t="s">
        <v>82</v>
      </c>
      <c r="H78" s="25" t="s">
        <v>697</v>
      </c>
      <c r="I78" s="25">
        <v>898</v>
      </c>
      <c r="J78" s="25"/>
      <c r="K78" s="25"/>
      <c r="L78" s="25"/>
      <c r="M78" s="25"/>
      <c r="N78" s="25" t="s">
        <v>698</v>
      </c>
      <c r="O78" s="25"/>
      <c r="P78" s="25" t="s">
        <v>699</v>
      </c>
      <c r="Q78" s="25"/>
      <c r="R78" s="25" t="s">
        <v>700</v>
      </c>
      <c r="S78" s="25"/>
      <c r="T78" s="25" t="s">
        <v>701</v>
      </c>
      <c r="U78" s="25"/>
      <c r="V78" s="25" t="s">
        <v>702</v>
      </c>
      <c r="W78" s="25">
        <v>25.5</v>
      </c>
      <c r="X78" s="25" t="s">
        <v>128</v>
      </c>
      <c r="Y78" s="25"/>
      <c r="Z78" s="25"/>
      <c r="AA78" s="25"/>
      <c r="AB78" s="25" t="s">
        <v>703</v>
      </c>
      <c r="AC78" s="25">
        <v>872.5</v>
      </c>
      <c r="AD78" s="25"/>
      <c r="AE78" s="25"/>
      <c r="AF78" s="25"/>
      <c r="AG78" s="25"/>
      <c r="AH78" s="25" t="s">
        <v>704</v>
      </c>
      <c r="AI78" s="25"/>
      <c r="AJ78" s="25">
        <v>898</v>
      </c>
      <c r="AK78" s="25"/>
      <c r="AL78" s="25">
        <v>898</v>
      </c>
      <c r="AM78" s="25"/>
      <c r="AN78" s="25"/>
      <c r="AO78" s="25"/>
      <c r="AP78" s="25"/>
      <c r="AQ78" s="25"/>
      <c r="AR78" s="25" t="s">
        <v>692</v>
      </c>
      <c r="AS78" s="25" t="s">
        <v>68</v>
      </c>
      <c r="AT78" s="25" t="s">
        <v>692</v>
      </c>
      <c r="AU78" s="25" t="s">
        <v>624</v>
      </c>
      <c r="AV78" s="25"/>
      <c r="AW78" s="25"/>
      <c r="AX78" s="25"/>
      <c r="AY78" s="39"/>
      <c r="AZ78" s="39"/>
      <c r="BA78" s="25"/>
    </row>
  </sheetData>
  <mergeCells count="49">
    <mergeCell ref="A1:C1"/>
    <mergeCell ref="A2:BA2"/>
    <mergeCell ref="J3:O3"/>
    <mergeCell ref="P3:U3"/>
    <mergeCell ref="V3:AA3"/>
    <mergeCell ref="AB3:AG3"/>
    <mergeCell ref="AO3:AQ3"/>
    <mergeCell ref="AV3:BA3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AV4:AW4"/>
    <mergeCell ref="AX4:AY4"/>
    <mergeCell ref="AZ4:BA4"/>
    <mergeCell ref="A6:C6"/>
    <mergeCell ref="A7:D7"/>
    <mergeCell ref="A12:D1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AH3:AH5"/>
    <mergeCell ref="AI3:AI5"/>
    <mergeCell ref="AJ3:AJ5"/>
    <mergeCell ref="AK3:AK5"/>
    <mergeCell ref="AL3:AL5"/>
    <mergeCell ref="AM3:AM5"/>
    <mergeCell ref="AN3:AN5"/>
    <mergeCell ref="AO4:AO5"/>
    <mergeCell ref="AP4:AP5"/>
    <mergeCell ref="AQ4:AQ5"/>
    <mergeCell ref="AR3:AR5"/>
    <mergeCell ref="AS3:AS5"/>
    <mergeCell ref="AT3:AT5"/>
    <mergeCell ref="AU3:AU5"/>
  </mergeCells>
  <printOptions horizontalCentered="1"/>
  <pageMargins left="0.354166666666667" right="0.393055555555556" top="0.66875" bottom="0.432638888888889" header="0.904861111111111" footer="0.236111111111111"/>
  <pageSetup paperSize="8" scale="35" fitToHeight="0" orientation="landscape" horizontalDpi="600" verticalDpi="600"/>
  <headerFooter alignWithMargins="0" scaleWithDoc="0">
    <oddFooter>&amp;C第 &amp;P 页，共 &amp;N 页</oddFooter>
  </headerFooter>
  <rowBreaks count="3" manualBreakCount="3">
    <brk id="68" max="52" man="1"/>
    <brk id="74" max="52" man="1"/>
    <brk id="81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徐建冬</cp:lastModifiedBy>
  <dcterms:created xsi:type="dcterms:W3CDTF">2022-01-15T16:50:00Z</dcterms:created>
  <dcterms:modified xsi:type="dcterms:W3CDTF">2024-04-22T03:31:09Z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54373D07C18E4B4B80591FBFC26E53B4</vt:lpwstr>
  </property>
</Properties>
</file>