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债券安排（调整后）" sheetId="7" r:id="rId1"/>
  </sheets>
  <calcPr calcId="144525"/>
</workbook>
</file>

<file path=xl/sharedStrings.xml><?xml version="1.0" encoding="utf-8"?>
<sst xmlns="http://schemas.openxmlformats.org/spreadsheetml/2006/main" count="38" uniqueCount="23">
  <si>
    <t>附件6</t>
  </si>
  <si>
    <t>2022年汕尾市新增债券资金安排情况表</t>
  </si>
  <si>
    <t>单位：万元</t>
  </si>
  <si>
    <t>区划</t>
  </si>
  <si>
    <t>合计</t>
  </si>
  <si>
    <t>第一批额度安排</t>
  </si>
  <si>
    <t>第二批额度安排</t>
  </si>
  <si>
    <t>一般债券</t>
  </si>
  <si>
    <t>专项债券</t>
  </si>
  <si>
    <t>初始安排</t>
  </si>
  <si>
    <t>5月调整</t>
  </si>
  <si>
    <t>5月调整后安排额度</t>
  </si>
  <si>
    <t>第二批合计</t>
  </si>
  <si>
    <t>小计</t>
  </si>
  <si>
    <t>汕尾市</t>
  </si>
  <si>
    <t>市本级</t>
  </si>
  <si>
    <t>市直</t>
  </si>
  <si>
    <t>红海湾</t>
  </si>
  <si>
    <t>华侨</t>
  </si>
  <si>
    <t>城区</t>
  </si>
  <si>
    <t>海丰县</t>
  </si>
  <si>
    <t>陆河县</t>
  </si>
  <si>
    <t>陆丰市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</si>
</sst>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6" fillId="19" borderId="4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indent="1"/>
    </xf>
    <xf numFmtId="49" fontId="7" fillId="0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85" zoomScaleNormal="85" workbookViewId="0">
      <selection activeCell="A2" sqref="A2:P2"/>
    </sheetView>
  </sheetViews>
  <sheetFormatPr defaultColWidth="8.88333333333333" defaultRowHeight="13.5"/>
  <cols>
    <col min="1" max="1" width="11.025" style="1" customWidth="1"/>
    <col min="2" max="7" width="9.25833333333333" style="2" customWidth="1"/>
    <col min="8" max="13" width="9.25833333333333" style="3" customWidth="1"/>
    <col min="14" max="14" width="7.78333333333333" style="3" customWidth="1"/>
    <col min="15" max="16" width="9.25833333333333" style="3" customWidth="1"/>
    <col min="17" max="16384" width="8.88333333333333" style="4"/>
  </cols>
  <sheetData>
    <row r="1" ht="36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70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37" customHeight="1" spans="1:16">
      <c r="A3" s="9"/>
      <c r="B3" s="10"/>
      <c r="C3" s="10"/>
      <c r="D3" s="10"/>
      <c r="E3" s="10"/>
      <c r="F3" s="10"/>
      <c r="G3" s="10"/>
      <c r="H3" s="11"/>
      <c r="I3" s="11"/>
      <c r="J3" s="11"/>
      <c r="K3" s="11"/>
      <c r="L3" s="11"/>
      <c r="M3" s="11"/>
      <c r="N3" s="11"/>
      <c r="O3" s="17" t="s">
        <v>2</v>
      </c>
      <c r="P3" s="17"/>
    </row>
    <row r="4" ht="55" customHeight="1" spans="1:16">
      <c r="A4" s="12" t="s">
        <v>3</v>
      </c>
      <c r="B4" s="12" t="s">
        <v>4</v>
      </c>
      <c r="C4" s="12"/>
      <c r="D4" s="12"/>
      <c r="E4" s="12" t="s">
        <v>5</v>
      </c>
      <c r="F4" s="12"/>
      <c r="G4" s="12"/>
      <c r="H4" s="12"/>
      <c r="I4" s="12"/>
      <c r="J4" s="12"/>
      <c r="K4" s="12"/>
      <c r="L4" s="12"/>
      <c r="M4" s="12"/>
      <c r="N4" s="12" t="s">
        <v>6</v>
      </c>
      <c r="O4" s="12"/>
      <c r="P4" s="12"/>
    </row>
    <row r="5" ht="53" customHeight="1" spans="1:16">
      <c r="A5" s="12"/>
      <c r="B5" s="12" t="s">
        <v>4</v>
      </c>
      <c r="C5" s="12" t="s">
        <v>7</v>
      </c>
      <c r="D5" s="12" t="s">
        <v>8</v>
      </c>
      <c r="E5" s="12" t="s">
        <v>9</v>
      </c>
      <c r="F5" s="12"/>
      <c r="G5" s="12"/>
      <c r="H5" s="12" t="s">
        <v>10</v>
      </c>
      <c r="I5" s="12"/>
      <c r="J5" s="12"/>
      <c r="K5" s="12" t="s">
        <v>11</v>
      </c>
      <c r="L5" s="12"/>
      <c r="M5" s="12"/>
      <c r="N5" s="12" t="s">
        <v>12</v>
      </c>
      <c r="O5" s="12" t="s">
        <v>7</v>
      </c>
      <c r="P5" s="12" t="s">
        <v>8</v>
      </c>
    </row>
    <row r="6" ht="80" customHeight="1" spans="1:16">
      <c r="A6" s="12"/>
      <c r="B6" s="12"/>
      <c r="C6" s="12" t="s">
        <v>7</v>
      </c>
      <c r="D6" s="12" t="s">
        <v>8</v>
      </c>
      <c r="E6" s="12" t="s">
        <v>13</v>
      </c>
      <c r="F6" s="12" t="s">
        <v>7</v>
      </c>
      <c r="G6" s="12" t="s">
        <v>8</v>
      </c>
      <c r="H6" s="12" t="s">
        <v>13</v>
      </c>
      <c r="I6" s="12" t="s">
        <v>7</v>
      </c>
      <c r="J6" s="12" t="s">
        <v>8</v>
      </c>
      <c r="K6" s="12" t="s">
        <v>13</v>
      </c>
      <c r="L6" s="12" t="s">
        <v>7</v>
      </c>
      <c r="M6" s="12" t="s">
        <v>8</v>
      </c>
      <c r="N6" s="12"/>
      <c r="O6" s="12" t="s">
        <v>7</v>
      </c>
      <c r="P6" s="12" t="s">
        <v>8</v>
      </c>
    </row>
    <row r="7" ht="80" customHeight="1" spans="1:16">
      <c r="A7" s="13" t="s">
        <v>14</v>
      </c>
      <c r="B7" s="14">
        <f>SUM(C7:D7)</f>
        <v>946000</v>
      </c>
      <c r="C7" s="14">
        <f>SUM(C9:C15)</f>
        <v>156000</v>
      </c>
      <c r="D7" s="14">
        <f>SUM(D9:D15)</f>
        <v>790000</v>
      </c>
      <c r="E7" s="14">
        <f>SUM(F7:G7)</f>
        <v>406000</v>
      </c>
      <c r="F7" s="14">
        <f>SUM(F9:F15)</f>
        <v>46000</v>
      </c>
      <c r="G7" s="14">
        <f>SUM(G9:G15)</f>
        <v>360000</v>
      </c>
      <c r="H7" s="14"/>
      <c r="I7" s="14"/>
      <c r="J7" s="14"/>
      <c r="K7" s="14">
        <f>SUM(K9:K15)</f>
        <v>406000</v>
      </c>
      <c r="L7" s="14">
        <f t="shared" ref="L7:P7" si="0">SUM(L9:L15)</f>
        <v>46000</v>
      </c>
      <c r="M7" s="14">
        <f t="shared" si="0"/>
        <v>360000</v>
      </c>
      <c r="N7" s="14">
        <f t="shared" si="0"/>
        <v>540000</v>
      </c>
      <c r="O7" s="14">
        <f t="shared" si="0"/>
        <v>110000</v>
      </c>
      <c r="P7" s="14">
        <f t="shared" si="0"/>
        <v>430000</v>
      </c>
    </row>
    <row r="8" ht="80" customHeight="1" spans="1:16">
      <c r="A8" s="13" t="s">
        <v>15</v>
      </c>
      <c r="B8" s="14">
        <f>SUM(B9:B11)</f>
        <v>184551</v>
      </c>
      <c r="C8" s="14">
        <f t="shared" ref="C8:J8" si="1">SUM(C9:C11)</f>
        <v>62051</v>
      </c>
      <c r="D8" s="14">
        <f t="shared" si="1"/>
        <v>122500</v>
      </c>
      <c r="E8" s="14">
        <f t="shared" si="1"/>
        <v>108300</v>
      </c>
      <c r="F8" s="14">
        <f t="shared" si="1"/>
        <v>38300</v>
      </c>
      <c r="G8" s="14">
        <f t="shared" si="1"/>
        <v>70000</v>
      </c>
      <c r="H8" s="14">
        <f t="shared" si="1"/>
        <v>-23749</v>
      </c>
      <c r="I8" s="14">
        <f t="shared" si="1"/>
        <v>-13249</v>
      </c>
      <c r="J8" s="14">
        <f t="shared" si="1"/>
        <v>-10500</v>
      </c>
      <c r="K8" s="14">
        <f t="shared" ref="K8" si="2">SUM(K9:K11)</f>
        <v>84551</v>
      </c>
      <c r="L8" s="14">
        <f t="shared" ref="L8" si="3">SUM(L9:L11)</f>
        <v>25051</v>
      </c>
      <c r="M8" s="14">
        <f t="shared" ref="M8" si="4">SUM(M9:M11)</f>
        <v>59500</v>
      </c>
      <c r="N8" s="14">
        <f t="shared" ref="N8" si="5">SUM(N9:N11)</f>
        <v>100000</v>
      </c>
      <c r="O8" s="14">
        <f t="shared" ref="O8" si="6">SUM(O9:O11)</f>
        <v>37000</v>
      </c>
      <c r="P8" s="14">
        <f t="shared" ref="P8" si="7">SUM(P9:P11)</f>
        <v>63000</v>
      </c>
    </row>
    <row r="9" ht="80" customHeight="1" spans="1:16">
      <c r="A9" s="15" t="s">
        <v>16</v>
      </c>
      <c r="B9" s="14">
        <f>SUM(C9:D9)</f>
        <v>107551</v>
      </c>
      <c r="C9" s="14">
        <f>L9+O9</f>
        <v>52051</v>
      </c>
      <c r="D9" s="14">
        <f>M9+P9</f>
        <v>55500</v>
      </c>
      <c r="E9" s="14">
        <f>SUM(F9:G9)</f>
        <v>81800</v>
      </c>
      <c r="F9" s="12">
        <v>38300</v>
      </c>
      <c r="G9" s="12">
        <v>43500</v>
      </c>
      <c r="H9" s="14">
        <f>SUM(I9:J9)</f>
        <v>-17249</v>
      </c>
      <c r="I9" s="12">
        <v>-13249</v>
      </c>
      <c r="J9" s="12">
        <v>-4000</v>
      </c>
      <c r="K9" s="14">
        <f>E9+H9</f>
        <v>64551</v>
      </c>
      <c r="L9" s="12">
        <f t="shared" ref="L9:M15" si="8">F9+I9</f>
        <v>25051</v>
      </c>
      <c r="M9" s="12">
        <f t="shared" si="8"/>
        <v>39500</v>
      </c>
      <c r="N9" s="12">
        <f>SUM(O9:P9)</f>
        <v>43000</v>
      </c>
      <c r="O9" s="12">
        <v>27000</v>
      </c>
      <c r="P9" s="12">
        <v>16000</v>
      </c>
    </row>
    <row r="10" ht="80" customHeight="1" spans="1:16">
      <c r="A10" s="15" t="s">
        <v>17</v>
      </c>
      <c r="B10" s="14">
        <f t="shared" ref="B10:B15" si="9">SUM(C10:D10)</f>
        <v>77000</v>
      </c>
      <c r="C10" s="14">
        <f t="shared" ref="C10:C15" si="10">L10+O10</f>
        <v>10000</v>
      </c>
      <c r="D10" s="14">
        <f t="shared" ref="D10:D15" si="11">M10+P10</f>
        <v>67000</v>
      </c>
      <c r="E10" s="14">
        <f t="shared" ref="E10:E15" si="12">SUM(F10:G10)</f>
        <v>20000</v>
      </c>
      <c r="F10" s="12"/>
      <c r="G10" s="12">
        <v>20000</v>
      </c>
      <c r="H10" s="14"/>
      <c r="I10" s="12"/>
      <c r="J10" s="12"/>
      <c r="K10" s="14">
        <f t="shared" ref="K10:K15" si="13">E10+H10</f>
        <v>20000</v>
      </c>
      <c r="L10" s="12"/>
      <c r="M10" s="12">
        <f t="shared" si="8"/>
        <v>20000</v>
      </c>
      <c r="N10" s="12">
        <f t="shared" ref="N10:N15" si="14">SUM(O10:P10)</f>
        <v>57000</v>
      </c>
      <c r="O10" s="12">
        <v>10000</v>
      </c>
      <c r="P10" s="12">
        <v>47000</v>
      </c>
    </row>
    <row r="11" ht="80" customHeight="1" spans="1:16">
      <c r="A11" s="15" t="s">
        <v>18</v>
      </c>
      <c r="B11" s="14"/>
      <c r="C11" s="14"/>
      <c r="D11" s="14"/>
      <c r="E11" s="14">
        <f t="shared" si="12"/>
        <v>6500</v>
      </c>
      <c r="F11" s="12"/>
      <c r="G11" s="12">
        <v>6500</v>
      </c>
      <c r="H11" s="14">
        <f>SUM(I11:J11)</f>
        <v>-6500</v>
      </c>
      <c r="I11" s="12"/>
      <c r="J11" s="12">
        <v>-6500</v>
      </c>
      <c r="K11" s="14"/>
      <c r="L11" s="12"/>
      <c r="M11" s="12"/>
      <c r="N11" s="12"/>
      <c r="O11" s="12"/>
      <c r="P11" s="12"/>
    </row>
    <row r="12" ht="80" customHeight="1" spans="1:16">
      <c r="A12" s="16" t="s">
        <v>19</v>
      </c>
      <c r="B12" s="14">
        <f t="shared" si="9"/>
        <v>127449</v>
      </c>
      <c r="C12" s="14">
        <f t="shared" si="10"/>
        <v>23949</v>
      </c>
      <c r="D12" s="14">
        <f t="shared" si="11"/>
        <v>103500</v>
      </c>
      <c r="E12" s="14">
        <f t="shared" si="12"/>
        <v>47700</v>
      </c>
      <c r="F12" s="12">
        <v>7700</v>
      </c>
      <c r="G12" s="12">
        <v>40000</v>
      </c>
      <c r="H12" s="14">
        <f>SUM(I12:J12)</f>
        <v>9749</v>
      </c>
      <c r="I12" s="12">
        <v>3249</v>
      </c>
      <c r="J12" s="12">
        <v>6500</v>
      </c>
      <c r="K12" s="14">
        <f t="shared" si="13"/>
        <v>57449</v>
      </c>
      <c r="L12" s="12">
        <f t="shared" si="8"/>
        <v>10949</v>
      </c>
      <c r="M12" s="12">
        <f t="shared" si="8"/>
        <v>46500</v>
      </c>
      <c r="N12" s="12">
        <f t="shared" si="14"/>
        <v>70000</v>
      </c>
      <c r="O12" s="12">
        <v>13000</v>
      </c>
      <c r="P12" s="12">
        <v>57000</v>
      </c>
    </row>
    <row r="13" ht="80" customHeight="1" spans="1:16">
      <c r="A13" s="16" t="s">
        <v>20</v>
      </c>
      <c r="B13" s="14">
        <f t="shared" si="9"/>
        <v>214000</v>
      </c>
      <c r="C13" s="14">
        <f t="shared" si="10"/>
        <v>20000</v>
      </c>
      <c r="D13" s="14">
        <f t="shared" si="11"/>
        <v>194000</v>
      </c>
      <c r="E13" s="14">
        <f t="shared" si="12"/>
        <v>80000</v>
      </c>
      <c r="F13" s="12"/>
      <c r="G13" s="12">
        <v>80000</v>
      </c>
      <c r="H13" s="14">
        <f>SUM(I13:J13)</f>
        <v>4000</v>
      </c>
      <c r="I13" s="12"/>
      <c r="J13" s="12">
        <v>4000</v>
      </c>
      <c r="K13" s="14">
        <f t="shared" si="13"/>
        <v>84000</v>
      </c>
      <c r="L13" s="12"/>
      <c r="M13" s="12">
        <f t="shared" si="8"/>
        <v>84000</v>
      </c>
      <c r="N13" s="12">
        <f t="shared" si="14"/>
        <v>130000</v>
      </c>
      <c r="O13" s="12">
        <v>20000</v>
      </c>
      <c r="P13" s="12">
        <v>110000</v>
      </c>
    </row>
    <row r="14" ht="80" customHeight="1" spans="1:16">
      <c r="A14" s="16" t="s">
        <v>21</v>
      </c>
      <c r="B14" s="14">
        <f t="shared" si="9"/>
        <v>148000</v>
      </c>
      <c r="C14" s="14">
        <f t="shared" si="10"/>
        <v>18000</v>
      </c>
      <c r="D14" s="14">
        <f t="shared" si="11"/>
        <v>130000</v>
      </c>
      <c r="E14" s="14">
        <f t="shared" si="12"/>
        <v>70000</v>
      </c>
      <c r="F14" s="12"/>
      <c r="G14" s="12">
        <v>70000</v>
      </c>
      <c r="H14" s="14">
        <f>SUM(I14:J14)</f>
        <v>3000</v>
      </c>
      <c r="I14" s="12">
        <v>3000</v>
      </c>
      <c r="J14" s="12"/>
      <c r="K14" s="14">
        <f t="shared" si="13"/>
        <v>73000</v>
      </c>
      <c r="L14" s="12">
        <f t="shared" si="8"/>
        <v>3000</v>
      </c>
      <c r="M14" s="12">
        <f t="shared" si="8"/>
        <v>70000</v>
      </c>
      <c r="N14" s="12">
        <f t="shared" si="14"/>
        <v>75000</v>
      </c>
      <c r="O14" s="12">
        <v>15000</v>
      </c>
      <c r="P14" s="12">
        <v>60000</v>
      </c>
    </row>
    <row r="15" ht="80" customHeight="1" spans="1:16">
      <c r="A15" s="16" t="s">
        <v>22</v>
      </c>
      <c r="B15" s="14">
        <f t="shared" si="9"/>
        <v>272000</v>
      </c>
      <c r="C15" s="14">
        <f t="shared" si="10"/>
        <v>32000</v>
      </c>
      <c r="D15" s="14">
        <f t="shared" si="11"/>
        <v>240000</v>
      </c>
      <c r="E15" s="14">
        <f t="shared" si="12"/>
        <v>100000</v>
      </c>
      <c r="F15" s="12"/>
      <c r="G15" s="12">
        <v>100000</v>
      </c>
      <c r="H15" s="14">
        <f>SUM(I15:J15)</f>
        <v>7000</v>
      </c>
      <c r="I15" s="12">
        <v>7000</v>
      </c>
      <c r="J15" s="12"/>
      <c r="K15" s="14">
        <f t="shared" si="13"/>
        <v>107000</v>
      </c>
      <c r="L15" s="12">
        <f t="shared" si="8"/>
        <v>7000</v>
      </c>
      <c r="M15" s="12">
        <f t="shared" si="8"/>
        <v>100000</v>
      </c>
      <c r="N15" s="12">
        <f t="shared" si="14"/>
        <v>165000</v>
      </c>
      <c r="O15" s="12">
        <v>25000</v>
      </c>
      <c r="P15" s="12">
        <v>140000</v>
      </c>
    </row>
  </sheetData>
  <mergeCells count="16">
    <mergeCell ref="A1:P1"/>
    <mergeCell ref="A2:P2"/>
    <mergeCell ref="O3:P3"/>
    <mergeCell ref="B4:D4"/>
    <mergeCell ref="E4:M4"/>
    <mergeCell ref="N4:P4"/>
    <mergeCell ref="E5:G5"/>
    <mergeCell ref="H5:J5"/>
    <mergeCell ref="K5:M5"/>
    <mergeCell ref="A4:A6"/>
    <mergeCell ref="B5:B6"/>
    <mergeCell ref="C5:C6"/>
    <mergeCell ref="D5:D6"/>
    <mergeCell ref="N5:N6"/>
    <mergeCell ref="O5:O6"/>
    <mergeCell ref="P5:P6"/>
  </mergeCells>
  <printOptions horizontalCentered="1"/>
  <pageMargins left="0.590277777777778" right="0.590277777777778" top="0.393055555555556" bottom="0.393055555555556" header="0.298611111111111" footer="0.196527777777778"/>
  <pageSetup paperSize="8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新增债券安排（调整后）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顾娜</dc:creator>
  <cp:lastModifiedBy>数字财政</cp:lastModifiedBy>
  <dcterms:created xsi:type="dcterms:W3CDTF">2021-06-09T01:48:00Z</dcterms:created>
  <cp:lastPrinted>2022-05-13T00:47:00Z</cp:lastPrinted>
  <dcterms:modified xsi:type="dcterms:W3CDTF">2022-06-28T08:54:47Z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55DAFE1C4A7C4A8FA8168A94CD526997</vt:lpwstr>
  </property>
</Properties>
</file>