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8" sheetId="1" r:id="rId1"/>
  </sheets>
  <definedNames>
    <definedName name="_xlnm._FilterDatabase" localSheetId="0" hidden="1">表8!$A$4:$H$70</definedName>
  </definedNames>
  <calcPr calcId="144525"/>
</workbook>
</file>

<file path=xl/sharedStrings.xml><?xml version="1.0" encoding="utf-8"?>
<sst xmlns="http://schemas.openxmlformats.org/spreadsheetml/2006/main" count="173" uniqueCount="72">
  <si>
    <t>附表8</t>
  </si>
  <si>
    <t>2021年市级新增债券资金使用调整情况表</t>
  </si>
  <si>
    <t>单位：万元</t>
  </si>
  <si>
    <t>序号</t>
  </si>
  <si>
    <t>项目名称</t>
  </si>
  <si>
    <t>债券类型</t>
  </si>
  <si>
    <t>债券安排年度</t>
  </si>
  <si>
    <t>安排金额</t>
  </si>
  <si>
    <t>拟调减金额</t>
  </si>
  <si>
    <t>拟调增金额</t>
  </si>
  <si>
    <t>调整后金额</t>
  </si>
  <si>
    <t>汕尾市区东城大道东段等碧桂园周边道路首期工程</t>
  </si>
  <si>
    <t>一般债券</t>
  </si>
  <si>
    <t>2019年</t>
  </si>
  <si>
    <t>汕尾市区金鹏路东段市政工程</t>
  </si>
  <si>
    <t>汕尾市区金台山公园绿化景观工程</t>
  </si>
  <si>
    <t>汕尾市区海滨大道至金湖路市政道路升级改造工程配套建设项目2020</t>
  </si>
  <si>
    <t>2020年</t>
  </si>
  <si>
    <t>汕尾市区海滨大道罗马广场至金湖路成业路口道路改造工程项目</t>
  </si>
  <si>
    <t>汕尾市林伟华中学综合楼和体艺游泳馆及配套工程2020</t>
  </si>
  <si>
    <t>汕尾理工学院周边道路市政工程</t>
  </si>
  <si>
    <t>2021年</t>
  </si>
  <si>
    <t>汕尾市第二实验学校工程建设项目</t>
  </si>
  <si>
    <t>汕尾市第三实验学校工程建设项目</t>
  </si>
  <si>
    <t>汕尾市区金鹏路西段等十路段市政工程</t>
  </si>
  <si>
    <t>汕尾市区四马路（含建设路西段）市政工程</t>
  </si>
  <si>
    <t>深汕中心医院</t>
  </si>
  <si>
    <t>国道G236汕尾市城区段改建工程</t>
  </si>
  <si>
    <t>一般债券资金小计</t>
  </si>
  <si>
    <t>汕尾理工学院建设项目</t>
  </si>
  <si>
    <t>专项债券</t>
  </si>
  <si>
    <t>汕尾市区供水节水改造工程（公平水库-汕尾管道输水工程）</t>
  </si>
  <si>
    <t>汕尾高新技术产业开发区红草片区基础设施配套项目（海汕路西闸至埔边段综合改造工程安置小区）</t>
  </si>
  <si>
    <t>中央商务区品清湖片区基础设施(广东滨海旅游公路汕尾品清湖南岸段工程)</t>
  </si>
  <si>
    <t>专项债券资金小计</t>
  </si>
  <si>
    <t>合计</t>
  </si>
  <si>
    <t xml:space="preserve"> 汕尾红海湾经济开发区田墘大排洪治理工程（二期）</t>
  </si>
  <si>
    <t xml:space="preserve"> 红海湾经济开发区白沙湖堤围改造加固工程</t>
  </si>
  <si>
    <t>汕尾市城区滨海休闲文化环境整治提升项目</t>
  </si>
  <si>
    <t>汕尾市第二人民医院(汕尾逸挥基金医院)门诊改扩建项目</t>
  </si>
  <si>
    <t>汕尾市城区捷胜现代三级渔港建设工程</t>
  </si>
  <si>
    <t>汕尾市第二人民医院（汕尾逸挥基金医院）肿瘤防治中心建设项目</t>
  </si>
  <si>
    <t>汕尾市城区妇幼保健计划生育服务中心（汕尾市城区妇幼保健院）一期建设项目建设</t>
  </si>
  <si>
    <t>汕尾市城区尖山水库扩容改造工程</t>
  </si>
  <si>
    <t>汕尾市城区引西灌区配套与节水改造工程</t>
  </si>
  <si>
    <t>汕尾市城区万里碧道建设项目</t>
  </si>
  <si>
    <t>汕尾市城区农村饮水工程</t>
  </si>
  <si>
    <t>汕尾市城区凤山街道东北片区老旧小区改造项目</t>
  </si>
  <si>
    <t>陆丰市螺河东、西岸万里碧道建设工程</t>
  </si>
  <si>
    <t>陆丰市三甲地区工业园区基础设施项目</t>
  </si>
  <si>
    <t>陆丰市碣石产业园（一期）建设项目</t>
  </si>
  <si>
    <t>陆丰市碣石海工基地（二期）项目</t>
  </si>
  <si>
    <t>陆丰市螺河至碣石引水工程</t>
  </si>
  <si>
    <t>陆丰市乡村振兴人居环境提升建设工程</t>
  </si>
  <si>
    <t>陆丰市东海镇老旧小区综合改造项目</t>
  </si>
  <si>
    <t>陆河县成品粮冷藏库和应急物资储备库建设及配套工程（含粮食应急加工厂）</t>
  </si>
  <si>
    <t>陆河县乡镇公立幼儿园建设项目</t>
  </si>
  <si>
    <t>陆河县职业技术学校扩建工程</t>
  </si>
  <si>
    <t>海丰县机关幼儿园建设项目</t>
  </si>
  <si>
    <t>可塘镇镇区排水排污管廊整治工程</t>
  </si>
  <si>
    <t>依托海丰县产业转移园（省级）海丰首饰产业环保集聚区基础设施工程项目</t>
  </si>
  <si>
    <t>广东省汕尾市海丰县生态科技园教育园区配套设施</t>
  </si>
  <si>
    <t>广东省汕尾市海丰县经济开发区配套设施建设项目</t>
  </si>
  <si>
    <t>广东省汕尾市海丰县粮食和物资储备库建设项目</t>
  </si>
  <si>
    <t>广东省汕尾市海丰县红花地水库除险加固工程</t>
  </si>
  <si>
    <t>广东省汕尾市海丰县中等职业技术学校教学楼、学生宿舍楼、供电及校道建设工程</t>
  </si>
  <si>
    <t>广东省汕尾市海丰县疾病预防控制中心实验楼建设项目</t>
  </si>
  <si>
    <t>广东省汕尾市海丰可塘至深汕合作区基础设施建设项目</t>
  </si>
  <si>
    <t>海丰县产业转移工业园(省级）基础设施建设项目</t>
  </si>
  <si>
    <t>县城北三环综合管廊建设工程</t>
  </si>
  <si>
    <t>海丰县彭湃中学提质升级工程</t>
  </si>
  <si>
    <t>黄江河河口湿地水质提升工程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</si>
</sst>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name val="等线"/>
      <charset val="134"/>
      <scheme val="minor"/>
    </font>
    <font>
      <b/>
      <sz val="12"/>
      <name val="等线"/>
      <charset val="134"/>
      <scheme val="minor"/>
    </font>
    <font>
      <b/>
      <sz val="14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Continuous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Continuous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tabSelected="1" zoomScale="70" zoomScaleNormal="70" workbookViewId="0">
      <selection activeCell="S10" sqref="S10"/>
    </sheetView>
  </sheetViews>
  <sheetFormatPr defaultColWidth="9" defaultRowHeight="14.25" outlineLevelCol="7"/>
  <cols>
    <col min="2" max="2" width="54.5" style="1" customWidth="1"/>
    <col min="3" max="4" width="15.875" style="2" customWidth="1"/>
    <col min="5" max="8" width="15.875" customWidth="1"/>
  </cols>
  <sheetData>
    <row r="1" ht="26" customHeight="1" spans="1:1">
      <c r="A1" s="3" t="s">
        <v>0</v>
      </c>
    </row>
    <row r="2" ht="5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3.45" customHeight="1" spans="8:8">
      <c r="H3" s="5" t="s">
        <v>2</v>
      </c>
    </row>
    <row r="4" ht="42" customHeight="1" spans="1:8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8" t="s">
        <v>8</v>
      </c>
      <c r="G4" s="8" t="s">
        <v>9</v>
      </c>
      <c r="H4" s="6" t="s">
        <v>10</v>
      </c>
    </row>
    <row r="5" ht="42" customHeight="1" spans="1:8">
      <c r="A5" s="9">
        <v>1</v>
      </c>
      <c r="B5" s="10" t="s">
        <v>11</v>
      </c>
      <c r="C5" s="11" t="s">
        <v>12</v>
      </c>
      <c r="D5" s="11" t="s">
        <v>13</v>
      </c>
      <c r="E5" s="11">
        <v>1200</v>
      </c>
      <c r="F5" s="12">
        <v>188</v>
      </c>
      <c r="G5" s="12"/>
      <c r="H5" s="11">
        <f t="shared" ref="H5:H36" si="0">E5-F5+G5</f>
        <v>1012</v>
      </c>
    </row>
    <row r="6" ht="42" customHeight="1" spans="1:8">
      <c r="A6" s="9">
        <v>2</v>
      </c>
      <c r="B6" s="10" t="s">
        <v>14</v>
      </c>
      <c r="C6" s="11" t="s">
        <v>12</v>
      </c>
      <c r="D6" s="11" t="s">
        <v>13</v>
      </c>
      <c r="E6" s="11">
        <v>1400</v>
      </c>
      <c r="F6" s="12">
        <v>210</v>
      </c>
      <c r="G6" s="12"/>
      <c r="H6" s="11">
        <f t="shared" si="0"/>
        <v>1190</v>
      </c>
    </row>
    <row r="7" ht="42" customHeight="1" spans="1:8">
      <c r="A7" s="9">
        <v>3</v>
      </c>
      <c r="B7" s="10" t="s">
        <v>15</v>
      </c>
      <c r="C7" s="11" t="s">
        <v>12</v>
      </c>
      <c r="D7" s="11" t="s">
        <v>13</v>
      </c>
      <c r="E7" s="11">
        <v>550</v>
      </c>
      <c r="F7" s="12">
        <v>346</v>
      </c>
      <c r="G7" s="12"/>
      <c r="H7" s="11">
        <f t="shared" si="0"/>
        <v>204</v>
      </c>
    </row>
    <row r="8" ht="45" customHeight="1" spans="1:8">
      <c r="A8" s="9">
        <v>4</v>
      </c>
      <c r="B8" s="10" t="s">
        <v>16</v>
      </c>
      <c r="C8" s="11" t="s">
        <v>12</v>
      </c>
      <c r="D8" s="11" t="s">
        <v>17</v>
      </c>
      <c r="E8" s="11">
        <v>3000</v>
      </c>
      <c r="F8" s="12">
        <v>2610</v>
      </c>
      <c r="G8" s="12"/>
      <c r="H8" s="11">
        <f t="shared" si="0"/>
        <v>390</v>
      </c>
    </row>
    <row r="9" ht="44" customHeight="1" spans="1:8">
      <c r="A9" s="9">
        <v>5</v>
      </c>
      <c r="B9" s="10" t="s">
        <v>18</v>
      </c>
      <c r="C9" s="11" t="s">
        <v>12</v>
      </c>
      <c r="D9" s="11" t="s">
        <v>17</v>
      </c>
      <c r="E9" s="11">
        <v>3000</v>
      </c>
      <c r="F9" s="12">
        <v>146</v>
      </c>
      <c r="G9" s="12"/>
      <c r="H9" s="11">
        <f t="shared" si="0"/>
        <v>2854</v>
      </c>
    </row>
    <row r="10" ht="44" customHeight="1" spans="1:8">
      <c r="A10" s="9">
        <v>6</v>
      </c>
      <c r="B10" s="10" t="s">
        <v>19</v>
      </c>
      <c r="C10" s="11" t="s">
        <v>12</v>
      </c>
      <c r="D10" s="11" t="s">
        <v>17</v>
      </c>
      <c r="E10" s="11">
        <v>4000</v>
      </c>
      <c r="F10" s="12">
        <v>500</v>
      </c>
      <c r="G10" s="12"/>
      <c r="H10" s="11">
        <f t="shared" si="0"/>
        <v>3500</v>
      </c>
    </row>
    <row r="11" ht="42" customHeight="1" spans="1:8">
      <c r="A11" s="9">
        <v>7</v>
      </c>
      <c r="B11" s="10" t="s">
        <v>20</v>
      </c>
      <c r="C11" s="11" t="s">
        <v>12</v>
      </c>
      <c r="D11" s="11" t="s">
        <v>21</v>
      </c>
      <c r="E11" s="11">
        <v>20000</v>
      </c>
      <c r="F11" s="12">
        <v>3000</v>
      </c>
      <c r="G11" s="12"/>
      <c r="H11" s="11">
        <f t="shared" si="0"/>
        <v>17000</v>
      </c>
    </row>
    <row r="12" ht="42" customHeight="1" spans="1:8">
      <c r="A12" s="9">
        <v>8</v>
      </c>
      <c r="B12" s="10" t="s">
        <v>22</v>
      </c>
      <c r="C12" s="11" t="s">
        <v>12</v>
      </c>
      <c r="D12" s="11" t="s">
        <v>21</v>
      </c>
      <c r="E12" s="11">
        <v>11000</v>
      </c>
      <c r="F12" s="12">
        <v>2000</v>
      </c>
      <c r="G12" s="12"/>
      <c r="H12" s="11">
        <f t="shared" si="0"/>
        <v>9000</v>
      </c>
    </row>
    <row r="13" ht="42" customHeight="1" spans="1:8">
      <c r="A13" s="9">
        <v>9</v>
      </c>
      <c r="B13" s="10" t="s">
        <v>23</v>
      </c>
      <c r="C13" s="11" t="s">
        <v>12</v>
      </c>
      <c r="D13" s="11" t="s">
        <v>21</v>
      </c>
      <c r="E13" s="11">
        <v>10000</v>
      </c>
      <c r="F13" s="12">
        <v>2000</v>
      </c>
      <c r="G13" s="12"/>
      <c r="H13" s="11">
        <f t="shared" si="0"/>
        <v>8000</v>
      </c>
    </row>
    <row r="14" ht="42" customHeight="1" spans="1:8">
      <c r="A14" s="9">
        <v>10</v>
      </c>
      <c r="B14" s="10" t="s">
        <v>24</v>
      </c>
      <c r="C14" s="11" t="s">
        <v>12</v>
      </c>
      <c r="D14" s="11" t="s">
        <v>21</v>
      </c>
      <c r="E14" s="11">
        <v>6000</v>
      </c>
      <c r="F14" s="12"/>
      <c r="G14" s="12">
        <v>4000</v>
      </c>
      <c r="H14" s="11">
        <f t="shared" si="0"/>
        <v>10000</v>
      </c>
    </row>
    <row r="15" ht="42" customHeight="1" spans="1:8">
      <c r="A15" s="9">
        <v>11</v>
      </c>
      <c r="B15" s="10" t="s">
        <v>25</v>
      </c>
      <c r="C15" s="11" t="s">
        <v>12</v>
      </c>
      <c r="D15" s="11" t="s">
        <v>21</v>
      </c>
      <c r="E15" s="11">
        <v>17000</v>
      </c>
      <c r="F15" s="12"/>
      <c r="G15" s="12">
        <v>3000</v>
      </c>
      <c r="H15" s="11">
        <f t="shared" si="0"/>
        <v>20000</v>
      </c>
    </row>
    <row r="16" ht="42" customHeight="1" spans="1:8">
      <c r="A16" s="9">
        <v>12</v>
      </c>
      <c r="B16" s="10" t="s">
        <v>26</v>
      </c>
      <c r="C16" s="11" t="s">
        <v>12</v>
      </c>
      <c r="D16" s="11" t="s">
        <v>21</v>
      </c>
      <c r="E16" s="11">
        <v>0</v>
      </c>
      <c r="F16" s="12"/>
      <c r="G16" s="12">
        <v>1500</v>
      </c>
      <c r="H16" s="11">
        <f t="shared" si="0"/>
        <v>1500</v>
      </c>
    </row>
    <row r="17" ht="42" customHeight="1" spans="1:8">
      <c r="A17" s="9">
        <v>13</v>
      </c>
      <c r="B17" s="10" t="s">
        <v>27</v>
      </c>
      <c r="C17" s="11" t="s">
        <v>12</v>
      </c>
      <c r="D17" s="11" t="s">
        <v>21</v>
      </c>
      <c r="E17" s="11">
        <v>0</v>
      </c>
      <c r="F17" s="12"/>
      <c r="G17" s="12">
        <v>2500</v>
      </c>
      <c r="H17" s="11">
        <f t="shared" si="0"/>
        <v>2500</v>
      </c>
    </row>
    <row r="18" ht="47" customHeight="1" spans="1:8">
      <c r="A18" s="13"/>
      <c r="B18" s="14" t="s">
        <v>28</v>
      </c>
      <c r="C18" s="14"/>
      <c r="D18" s="14"/>
      <c r="E18" s="15">
        <f>SUM(E5:E17)</f>
        <v>77150</v>
      </c>
      <c r="F18" s="15">
        <f t="shared" ref="F18:G18" si="1">SUM(F5:F17)</f>
        <v>11000</v>
      </c>
      <c r="G18" s="15">
        <f t="shared" si="1"/>
        <v>11000</v>
      </c>
      <c r="H18" s="15">
        <f t="shared" si="0"/>
        <v>77150</v>
      </c>
    </row>
    <row r="19" ht="42" customHeight="1" spans="1:8">
      <c r="A19" s="9">
        <v>1</v>
      </c>
      <c r="B19" s="10" t="s">
        <v>29</v>
      </c>
      <c r="C19" s="11" t="s">
        <v>30</v>
      </c>
      <c r="D19" s="11" t="s">
        <v>21</v>
      </c>
      <c r="E19" s="11">
        <v>75000</v>
      </c>
      <c r="F19" s="12">
        <v>2000</v>
      </c>
      <c r="G19" s="12"/>
      <c r="H19" s="11">
        <f t="shared" si="0"/>
        <v>73000</v>
      </c>
    </row>
    <row r="20" ht="44" customHeight="1" spans="1:8">
      <c r="A20" s="9">
        <v>2</v>
      </c>
      <c r="B20" s="10" t="s">
        <v>31</v>
      </c>
      <c r="C20" s="11" t="s">
        <v>30</v>
      </c>
      <c r="D20" s="11" t="s">
        <v>17</v>
      </c>
      <c r="E20" s="11">
        <v>10000</v>
      </c>
      <c r="F20" s="12">
        <v>1000</v>
      </c>
      <c r="G20" s="12"/>
      <c r="H20" s="11">
        <f t="shared" si="0"/>
        <v>9000</v>
      </c>
    </row>
    <row r="21" ht="64" customHeight="1" spans="1:8">
      <c r="A21" s="9">
        <v>3</v>
      </c>
      <c r="B21" s="10" t="s">
        <v>32</v>
      </c>
      <c r="C21" s="11" t="s">
        <v>30</v>
      </c>
      <c r="D21" s="11" t="s">
        <v>21</v>
      </c>
      <c r="E21" s="11">
        <v>0</v>
      </c>
      <c r="F21" s="12"/>
      <c r="G21" s="12">
        <v>2000</v>
      </c>
      <c r="H21" s="11">
        <f t="shared" si="0"/>
        <v>2000</v>
      </c>
    </row>
    <row r="22" ht="49" customHeight="1" spans="1:8">
      <c r="A22" s="9">
        <v>4</v>
      </c>
      <c r="B22" s="10" t="s">
        <v>33</v>
      </c>
      <c r="C22" s="11" t="s">
        <v>30</v>
      </c>
      <c r="D22" s="11" t="s">
        <v>21</v>
      </c>
      <c r="E22" s="11">
        <v>15450</v>
      </c>
      <c r="F22" s="12"/>
      <c r="G22" s="12">
        <v>1000</v>
      </c>
      <c r="H22" s="11">
        <f t="shared" si="0"/>
        <v>16450</v>
      </c>
    </row>
    <row r="23" ht="47" customHeight="1" spans="1:8">
      <c r="A23" s="16"/>
      <c r="B23" s="14" t="s">
        <v>34</v>
      </c>
      <c r="C23" s="14"/>
      <c r="D23" s="14"/>
      <c r="E23" s="17">
        <f>SUM(E19:E22)</f>
        <v>100450</v>
      </c>
      <c r="F23" s="15">
        <f t="shared" ref="F23:G23" si="2">SUM(F19:F22)</f>
        <v>3000</v>
      </c>
      <c r="G23" s="15">
        <f t="shared" si="2"/>
        <v>3000</v>
      </c>
      <c r="H23" s="17">
        <f t="shared" si="0"/>
        <v>100450</v>
      </c>
    </row>
    <row r="24" ht="53" customHeight="1" spans="1:8">
      <c r="A24" s="16"/>
      <c r="B24" s="14" t="s">
        <v>35</v>
      </c>
      <c r="C24" s="14"/>
      <c r="D24" s="14"/>
      <c r="E24" s="17">
        <f>SUM(E23,E18)</f>
        <v>177600</v>
      </c>
      <c r="F24" s="15">
        <f t="shared" ref="F24:G24" si="3">SUM(F23,F18)</f>
        <v>14000</v>
      </c>
      <c r="G24" s="15">
        <f t="shared" si="3"/>
        <v>14000</v>
      </c>
      <c r="H24" s="17">
        <f t="shared" si="0"/>
        <v>177600</v>
      </c>
    </row>
    <row r="25" ht="42" hidden="1" customHeight="1" spans="1:8">
      <c r="A25" s="9">
        <v>1</v>
      </c>
      <c r="B25" s="10" t="s">
        <v>36</v>
      </c>
      <c r="C25" s="11" t="s">
        <v>12</v>
      </c>
      <c r="D25" s="11" t="s">
        <v>21</v>
      </c>
      <c r="E25" s="11">
        <v>4500</v>
      </c>
      <c r="F25" s="18">
        <v>1500</v>
      </c>
      <c r="G25" s="19"/>
      <c r="H25" s="11">
        <f t="shared" si="0"/>
        <v>3000</v>
      </c>
    </row>
    <row r="26" ht="42" hidden="1" customHeight="1" spans="1:8">
      <c r="A26" s="9">
        <v>2</v>
      </c>
      <c r="B26" s="10" t="s">
        <v>37</v>
      </c>
      <c r="C26" s="11" t="s">
        <v>12</v>
      </c>
      <c r="D26" s="11" t="s">
        <v>21</v>
      </c>
      <c r="E26" s="11">
        <v>0</v>
      </c>
      <c r="F26" s="18"/>
      <c r="G26" s="19">
        <v>1500</v>
      </c>
      <c r="H26" s="11">
        <f t="shared" si="0"/>
        <v>1500</v>
      </c>
    </row>
    <row r="27" ht="31.9" hidden="1" customHeight="1" spans="1:8">
      <c r="A27" s="20"/>
      <c r="B27" s="21"/>
      <c r="C27" s="21"/>
      <c r="D27" s="21"/>
      <c r="E27" s="22">
        <f>SUM(E25:E26)</f>
        <v>4500</v>
      </c>
      <c r="F27" s="23">
        <f t="shared" ref="F27:G27" si="4">SUM(F25:F26)</f>
        <v>1500</v>
      </c>
      <c r="G27" s="24">
        <f t="shared" si="4"/>
        <v>1500</v>
      </c>
      <c r="H27" s="22">
        <f t="shared" si="0"/>
        <v>4500</v>
      </c>
    </row>
    <row r="28" ht="33.6" hidden="1" customHeight="1" spans="1:8">
      <c r="A28" s="25">
        <v>1</v>
      </c>
      <c r="B28" s="26" t="s">
        <v>38</v>
      </c>
      <c r="C28" s="19" t="s">
        <v>30</v>
      </c>
      <c r="D28" s="11" t="s">
        <v>21</v>
      </c>
      <c r="E28" s="27">
        <v>13000</v>
      </c>
      <c r="F28" s="28">
        <v>3000</v>
      </c>
      <c r="G28" s="29"/>
      <c r="H28" s="30">
        <f t="shared" si="0"/>
        <v>10000</v>
      </c>
    </row>
    <row r="29" ht="38.45" hidden="1" customHeight="1" spans="1:8">
      <c r="A29" s="25">
        <v>2</v>
      </c>
      <c r="B29" s="26" t="s">
        <v>39</v>
      </c>
      <c r="C29" s="19" t="s">
        <v>30</v>
      </c>
      <c r="D29" s="11" t="s">
        <v>21</v>
      </c>
      <c r="E29" s="27">
        <v>5000</v>
      </c>
      <c r="F29" s="28">
        <v>5000</v>
      </c>
      <c r="G29" s="29"/>
      <c r="H29" s="30">
        <f t="shared" si="0"/>
        <v>0</v>
      </c>
    </row>
    <row r="30" ht="31.9" hidden="1" customHeight="1" spans="1:8">
      <c r="A30" s="25">
        <v>3</v>
      </c>
      <c r="B30" s="26" t="s">
        <v>40</v>
      </c>
      <c r="C30" s="19" t="s">
        <v>30</v>
      </c>
      <c r="D30" s="11" t="s">
        <v>21</v>
      </c>
      <c r="E30" s="27">
        <v>5000</v>
      </c>
      <c r="F30" s="28">
        <v>1800</v>
      </c>
      <c r="G30" s="29"/>
      <c r="H30" s="30">
        <f t="shared" si="0"/>
        <v>3200</v>
      </c>
    </row>
    <row r="31" ht="40.15" hidden="1" customHeight="1" spans="1:8">
      <c r="A31" s="25">
        <v>4</v>
      </c>
      <c r="B31" s="26" t="s">
        <v>41</v>
      </c>
      <c r="C31" s="19" t="s">
        <v>30</v>
      </c>
      <c r="D31" s="11" t="s">
        <v>21</v>
      </c>
      <c r="E31" s="27">
        <v>5000</v>
      </c>
      <c r="F31" s="28">
        <v>1400</v>
      </c>
      <c r="G31" s="29"/>
      <c r="H31" s="30">
        <f t="shared" si="0"/>
        <v>3600</v>
      </c>
    </row>
    <row r="32" ht="40.15" hidden="1" customHeight="1" spans="1:8">
      <c r="A32" s="25">
        <v>5</v>
      </c>
      <c r="B32" s="26" t="s">
        <v>42</v>
      </c>
      <c r="C32" s="19" t="s">
        <v>30</v>
      </c>
      <c r="D32" s="11" t="s">
        <v>21</v>
      </c>
      <c r="E32" s="27">
        <v>5000</v>
      </c>
      <c r="F32" s="28">
        <v>2800</v>
      </c>
      <c r="G32" s="29"/>
      <c r="H32" s="30">
        <f t="shared" si="0"/>
        <v>2200</v>
      </c>
    </row>
    <row r="33" ht="31.9" hidden="1" customHeight="1" spans="1:8">
      <c r="A33" s="25">
        <v>6</v>
      </c>
      <c r="B33" s="26" t="s">
        <v>43</v>
      </c>
      <c r="C33" s="19" t="s">
        <v>30</v>
      </c>
      <c r="D33" s="11" t="s">
        <v>21</v>
      </c>
      <c r="E33" s="27">
        <v>0</v>
      </c>
      <c r="F33" s="28"/>
      <c r="G33" s="29">
        <v>4000</v>
      </c>
      <c r="H33" s="30">
        <f t="shared" si="0"/>
        <v>4000</v>
      </c>
    </row>
    <row r="34" ht="31.9" hidden="1" customHeight="1" spans="1:8">
      <c r="A34" s="25">
        <v>7</v>
      </c>
      <c r="B34" s="26" t="s">
        <v>44</v>
      </c>
      <c r="C34" s="19" t="s">
        <v>30</v>
      </c>
      <c r="D34" s="11" t="s">
        <v>21</v>
      </c>
      <c r="E34" s="27">
        <v>0</v>
      </c>
      <c r="F34" s="28"/>
      <c r="G34" s="29">
        <v>4000</v>
      </c>
      <c r="H34" s="30">
        <f t="shared" si="0"/>
        <v>4000</v>
      </c>
    </row>
    <row r="35" ht="31.9" hidden="1" customHeight="1" spans="1:8">
      <c r="A35" s="25">
        <v>8</v>
      </c>
      <c r="B35" s="26" t="s">
        <v>45</v>
      </c>
      <c r="C35" s="19" t="s">
        <v>30</v>
      </c>
      <c r="D35" s="11" t="s">
        <v>21</v>
      </c>
      <c r="E35" s="27">
        <v>6000</v>
      </c>
      <c r="F35" s="28"/>
      <c r="G35" s="29">
        <v>4000</v>
      </c>
      <c r="H35" s="30">
        <f t="shared" si="0"/>
        <v>10000</v>
      </c>
    </row>
    <row r="36" ht="31.9" hidden="1" customHeight="1" spans="1:8">
      <c r="A36" s="25">
        <v>9</v>
      </c>
      <c r="B36" s="26" t="s">
        <v>46</v>
      </c>
      <c r="C36" s="19" t="s">
        <v>30</v>
      </c>
      <c r="D36" s="11" t="s">
        <v>21</v>
      </c>
      <c r="E36" s="27">
        <v>8500</v>
      </c>
      <c r="F36" s="28"/>
      <c r="G36" s="29">
        <v>500</v>
      </c>
      <c r="H36" s="30">
        <f t="shared" si="0"/>
        <v>9000</v>
      </c>
    </row>
    <row r="37" ht="31.9" hidden="1" customHeight="1" spans="1:8">
      <c r="A37" s="25">
        <v>10</v>
      </c>
      <c r="B37" s="26" t="s">
        <v>47</v>
      </c>
      <c r="C37" s="19" t="s">
        <v>30</v>
      </c>
      <c r="D37" s="11" t="s">
        <v>21</v>
      </c>
      <c r="E37" s="27">
        <v>7000</v>
      </c>
      <c r="F37" s="28"/>
      <c r="G37" s="29">
        <v>1500</v>
      </c>
      <c r="H37" s="30">
        <f t="shared" ref="H37:H67" si="5">E37-F37+G37</f>
        <v>8500</v>
      </c>
    </row>
    <row r="38" ht="31.9" hidden="1" customHeight="1" spans="1:8">
      <c r="A38" s="20"/>
      <c r="B38" s="21"/>
      <c r="C38" s="21"/>
      <c r="D38" s="21"/>
      <c r="E38" s="22">
        <f>SUM(E28:E37)</f>
        <v>54500</v>
      </c>
      <c r="F38" s="23">
        <f>SUM(F28:F37)</f>
        <v>14000</v>
      </c>
      <c r="G38" s="24">
        <f t="shared" ref="G38" si="6">SUM(G28:G37)</f>
        <v>14000</v>
      </c>
      <c r="H38" s="22">
        <f t="shared" si="5"/>
        <v>54500</v>
      </c>
    </row>
    <row r="39" ht="31.9" hidden="1" customHeight="1" spans="1:8">
      <c r="A39" s="25">
        <v>1</v>
      </c>
      <c r="B39" s="26" t="s">
        <v>48</v>
      </c>
      <c r="C39" s="19" t="s">
        <v>30</v>
      </c>
      <c r="D39" s="11" t="s">
        <v>21</v>
      </c>
      <c r="E39" s="27">
        <v>25000</v>
      </c>
      <c r="F39" s="28">
        <v>24500</v>
      </c>
      <c r="G39" s="29"/>
      <c r="H39" s="30">
        <f t="shared" si="5"/>
        <v>500</v>
      </c>
    </row>
    <row r="40" ht="31.9" hidden="1" customHeight="1" spans="1:8">
      <c r="A40" s="25">
        <v>2</v>
      </c>
      <c r="B40" s="26" t="s">
        <v>49</v>
      </c>
      <c r="C40" s="19" t="s">
        <v>30</v>
      </c>
      <c r="D40" s="11" t="s">
        <v>21</v>
      </c>
      <c r="E40" s="27">
        <v>25000</v>
      </c>
      <c r="F40" s="28">
        <v>20000</v>
      </c>
      <c r="G40" s="29"/>
      <c r="H40" s="30">
        <f t="shared" si="5"/>
        <v>5000</v>
      </c>
    </row>
    <row r="41" ht="31.9" hidden="1" customHeight="1" spans="1:8">
      <c r="A41" s="25">
        <v>3</v>
      </c>
      <c r="B41" s="26" t="s">
        <v>50</v>
      </c>
      <c r="C41" s="19" t="s">
        <v>30</v>
      </c>
      <c r="D41" s="11" t="s">
        <v>21</v>
      </c>
      <c r="E41" s="27">
        <v>15000</v>
      </c>
      <c r="F41" s="28">
        <v>7500</v>
      </c>
      <c r="G41" s="29"/>
      <c r="H41" s="30">
        <f t="shared" si="5"/>
        <v>7500</v>
      </c>
    </row>
    <row r="42" ht="31.9" hidden="1" customHeight="1" spans="1:8">
      <c r="A42" s="25">
        <v>4</v>
      </c>
      <c r="B42" s="26" t="s">
        <v>51</v>
      </c>
      <c r="C42" s="19" t="s">
        <v>30</v>
      </c>
      <c r="D42" s="11" t="s">
        <v>21</v>
      </c>
      <c r="E42" s="27">
        <v>25000</v>
      </c>
      <c r="F42" s="28">
        <v>8000</v>
      </c>
      <c r="G42" s="29"/>
      <c r="H42" s="30">
        <f t="shared" si="5"/>
        <v>17000</v>
      </c>
    </row>
    <row r="43" ht="31.9" hidden="1" customHeight="1" spans="1:8">
      <c r="A43" s="25">
        <v>5</v>
      </c>
      <c r="B43" s="26" t="s">
        <v>52</v>
      </c>
      <c r="C43" s="19" t="s">
        <v>30</v>
      </c>
      <c r="D43" s="11" t="s">
        <v>21</v>
      </c>
      <c r="E43" s="27">
        <v>20000</v>
      </c>
      <c r="F43" s="28">
        <v>15000</v>
      </c>
      <c r="G43" s="29"/>
      <c r="H43" s="30">
        <f t="shared" si="5"/>
        <v>5000</v>
      </c>
    </row>
    <row r="44" ht="31.9" hidden="1" customHeight="1" spans="1:8">
      <c r="A44" s="25">
        <v>6</v>
      </c>
      <c r="B44" s="26" t="s">
        <v>53</v>
      </c>
      <c r="C44" s="19" t="s">
        <v>30</v>
      </c>
      <c r="D44" s="11" t="s">
        <v>21</v>
      </c>
      <c r="E44" s="27">
        <v>0</v>
      </c>
      <c r="F44" s="28"/>
      <c r="G44" s="29">
        <v>70000</v>
      </c>
      <c r="H44" s="30">
        <f t="shared" si="5"/>
        <v>70000</v>
      </c>
    </row>
    <row r="45" ht="31.9" hidden="1" customHeight="1" spans="1:8">
      <c r="A45" s="25">
        <v>7</v>
      </c>
      <c r="B45" s="26" t="s">
        <v>54</v>
      </c>
      <c r="C45" s="19" t="s">
        <v>30</v>
      </c>
      <c r="D45" s="11" t="s">
        <v>21</v>
      </c>
      <c r="E45" s="27">
        <v>0</v>
      </c>
      <c r="F45" s="28"/>
      <c r="G45" s="29">
        <v>5000</v>
      </c>
      <c r="H45" s="30">
        <f t="shared" si="5"/>
        <v>5000</v>
      </c>
    </row>
    <row r="46" ht="31.9" hidden="1" customHeight="1" spans="1:8">
      <c r="A46" s="20"/>
      <c r="B46" s="21"/>
      <c r="C46" s="21"/>
      <c r="D46" s="21"/>
      <c r="E46" s="22">
        <f>SUM(E39:E45)</f>
        <v>110000</v>
      </c>
      <c r="F46" s="23">
        <f>SUM(F39:F45)</f>
        <v>75000</v>
      </c>
      <c r="G46" s="24">
        <f>SUM(G39:G45)</f>
        <v>75000</v>
      </c>
      <c r="H46" s="22">
        <f t="shared" si="5"/>
        <v>110000</v>
      </c>
    </row>
    <row r="47" ht="40.15" hidden="1" customHeight="1" spans="1:8">
      <c r="A47" s="25">
        <v>1</v>
      </c>
      <c r="B47" s="26" t="s">
        <v>55</v>
      </c>
      <c r="C47" s="19" t="s">
        <v>30</v>
      </c>
      <c r="D47" s="11" t="s">
        <v>21</v>
      </c>
      <c r="E47" s="27">
        <v>5000</v>
      </c>
      <c r="F47" s="28">
        <v>1000</v>
      </c>
      <c r="G47" s="29"/>
      <c r="H47" s="30">
        <f t="shared" si="5"/>
        <v>4000</v>
      </c>
    </row>
    <row r="48" ht="31.9" hidden="1" customHeight="1" spans="1:8">
      <c r="A48" s="25">
        <v>2</v>
      </c>
      <c r="B48" s="26" t="s">
        <v>56</v>
      </c>
      <c r="C48" s="19" t="s">
        <v>30</v>
      </c>
      <c r="D48" s="11" t="s">
        <v>21</v>
      </c>
      <c r="E48" s="27">
        <v>5000</v>
      </c>
      <c r="F48" s="28">
        <v>1000</v>
      </c>
      <c r="G48" s="29"/>
      <c r="H48" s="30">
        <f t="shared" si="5"/>
        <v>4000</v>
      </c>
    </row>
    <row r="49" ht="31.9" hidden="1" customHeight="1" spans="1:8">
      <c r="A49" s="25">
        <v>3</v>
      </c>
      <c r="B49" s="26" t="s">
        <v>57</v>
      </c>
      <c r="C49" s="19" t="s">
        <v>30</v>
      </c>
      <c r="D49" s="11" t="s">
        <v>21</v>
      </c>
      <c r="E49" s="27">
        <v>8000</v>
      </c>
      <c r="F49" s="28"/>
      <c r="G49" s="29">
        <v>2000</v>
      </c>
      <c r="H49" s="30">
        <f t="shared" si="5"/>
        <v>10000</v>
      </c>
    </row>
    <row r="50" ht="31.9" hidden="1" customHeight="1" spans="1:8">
      <c r="A50" s="20"/>
      <c r="B50" s="21"/>
      <c r="C50" s="21"/>
      <c r="D50" s="21"/>
      <c r="E50" s="22">
        <f>SUM(E47:E49)</f>
        <v>18000</v>
      </c>
      <c r="F50" s="23">
        <f t="shared" ref="F50:G50" si="7">SUM(F47:F49)</f>
        <v>2000</v>
      </c>
      <c r="G50" s="24">
        <f t="shared" si="7"/>
        <v>2000</v>
      </c>
      <c r="H50" s="22">
        <f t="shared" si="5"/>
        <v>18000</v>
      </c>
    </row>
    <row r="51" ht="31.9" hidden="1" customHeight="1" spans="1:8">
      <c r="A51" s="25">
        <v>1</v>
      </c>
      <c r="B51" s="26" t="s">
        <v>58</v>
      </c>
      <c r="C51" s="19" t="s">
        <v>30</v>
      </c>
      <c r="D51" s="11" t="s">
        <v>17</v>
      </c>
      <c r="E51" s="27">
        <v>5000</v>
      </c>
      <c r="F51" s="28">
        <v>2230</v>
      </c>
      <c r="G51" s="29"/>
      <c r="H51" s="30">
        <f t="shared" si="5"/>
        <v>2770</v>
      </c>
    </row>
    <row r="52" ht="31.9" hidden="1" customHeight="1" spans="1:8">
      <c r="A52" s="25">
        <v>2</v>
      </c>
      <c r="B52" s="26" t="s">
        <v>59</v>
      </c>
      <c r="C52" s="19" t="s">
        <v>30</v>
      </c>
      <c r="D52" s="11" t="s">
        <v>17</v>
      </c>
      <c r="E52" s="27">
        <v>4000</v>
      </c>
      <c r="F52" s="28">
        <v>320</v>
      </c>
      <c r="G52" s="29"/>
      <c r="H52" s="30">
        <f t="shared" si="5"/>
        <v>3680</v>
      </c>
    </row>
    <row r="53" ht="42.6" hidden="1" customHeight="1" spans="1:8">
      <c r="A53" s="25">
        <v>3</v>
      </c>
      <c r="B53" s="26" t="s">
        <v>60</v>
      </c>
      <c r="C53" s="19" t="s">
        <v>30</v>
      </c>
      <c r="D53" s="11" t="s">
        <v>17</v>
      </c>
      <c r="E53" s="27">
        <v>5000</v>
      </c>
      <c r="F53" s="28">
        <v>450</v>
      </c>
      <c r="G53" s="29"/>
      <c r="H53" s="30">
        <f t="shared" si="5"/>
        <v>4550</v>
      </c>
    </row>
    <row r="54" ht="38.45" hidden="1" customHeight="1" spans="1:8">
      <c r="A54" s="25">
        <v>4</v>
      </c>
      <c r="B54" s="26" t="s">
        <v>61</v>
      </c>
      <c r="C54" s="19" t="s">
        <v>30</v>
      </c>
      <c r="D54" s="11" t="s">
        <v>21</v>
      </c>
      <c r="E54" s="27">
        <v>12000</v>
      </c>
      <c r="F54" s="28">
        <v>3000</v>
      </c>
      <c r="G54" s="29"/>
      <c r="H54" s="30">
        <f t="shared" si="5"/>
        <v>9000</v>
      </c>
    </row>
    <row r="55" ht="31.9" hidden="1" customHeight="1" spans="1:8">
      <c r="A55" s="25">
        <v>5</v>
      </c>
      <c r="B55" s="26" t="s">
        <v>62</v>
      </c>
      <c r="C55" s="19" t="s">
        <v>30</v>
      </c>
      <c r="D55" s="11" t="s">
        <v>21</v>
      </c>
      <c r="E55" s="27">
        <v>5000</v>
      </c>
      <c r="F55" s="28">
        <v>2000</v>
      </c>
      <c r="G55" s="29"/>
      <c r="H55" s="30">
        <f t="shared" si="5"/>
        <v>3000</v>
      </c>
    </row>
    <row r="56" ht="31.9" hidden="1" customHeight="1" spans="1:8">
      <c r="A56" s="25">
        <v>6</v>
      </c>
      <c r="B56" s="26" t="s">
        <v>63</v>
      </c>
      <c r="C56" s="19" t="s">
        <v>30</v>
      </c>
      <c r="D56" s="11" t="s">
        <v>21</v>
      </c>
      <c r="E56" s="27">
        <v>6000</v>
      </c>
      <c r="F56" s="28">
        <v>2000</v>
      </c>
      <c r="G56" s="29"/>
      <c r="H56" s="30">
        <f t="shared" si="5"/>
        <v>4000</v>
      </c>
    </row>
    <row r="57" ht="31.9" hidden="1" customHeight="1" spans="1:8">
      <c r="A57" s="25">
        <v>7</v>
      </c>
      <c r="B57" s="26" t="s">
        <v>64</v>
      </c>
      <c r="C57" s="19" t="s">
        <v>30</v>
      </c>
      <c r="D57" s="11" t="s">
        <v>21</v>
      </c>
      <c r="E57" s="27">
        <v>5000</v>
      </c>
      <c r="F57" s="28">
        <v>2000</v>
      </c>
      <c r="G57" s="29"/>
      <c r="H57" s="30">
        <f t="shared" si="5"/>
        <v>3000</v>
      </c>
    </row>
    <row r="58" ht="43.15" hidden="1" customHeight="1" spans="1:8">
      <c r="A58" s="25">
        <v>8</v>
      </c>
      <c r="B58" s="26" t="s">
        <v>65</v>
      </c>
      <c r="C58" s="19" t="s">
        <v>30</v>
      </c>
      <c r="D58" s="11" t="s">
        <v>21</v>
      </c>
      <c r="E58" s="27">
        <v>5000</v>
      </c>
      <c r="F58" s="28">
        <v>3000</v>
      </c>
      <c r="G58" s="29"/>
      <c r="H58" s="30">
        <f t="shared" si="5"/>
        <v>2000</v>
      </c>
    </row>
    <row r="59" ht="37.9" hidden="1" customHeight="1" spans="1:8">
      <c r="A59" s="25">
        <v>9</v>
      </c>
      <c r="B59" s="26" t="s">
        <v>66</v>
      </c>
      <c r="C59" s="19" t="s">
        <v>30</v>
      </c>
      <c r="D59" s="11" t="s">
        <v>21</v>
      </c>
      <c r="E59" s="27">
        <v>5000</v>
      </c>
      <c r="F59" s="28">
        <v>4000</v>
      </c>
      <c r="G59" s="29"/>
      <c r="H59" s="30">
        <f t="shared" si="5"/>
        <v>1000</v>
      </c>
    </row>
    <row r="60" ht="38.45" hidden="1" customHeight="1" spans="1:8">
      <c r="A60" s="25">
        <v>10</v>
      </c>
      <c r="B60" s="26" t="s">
        <v>67</v>
      </c>
      <c r="C60" s="19" t="s">
        <v>30</v>
      </c>
      <c r="D60" s="11" t="s">
        <v>21</v>
      </c>
      <c r="E60" s="27">
        <v>17000</v>
      </c>
      <c r="F60" s="28">
        <v>3000</v>
      </c>
      <c r="G60" s="29"/>
      <c r="H60" s="30">
        <f t="shared" si="5"/>
        <v>14000</v>
      </c>
    </row>
    <row r="61" ht="42.6" hidden="1" customHeight="1" spans="1:8">
      <c r="A61" s="25">
        <v>11</v>
      </c>
      <c r="B61" s="26" t="s">
        <v>68</v>
      </c>
      <c r="C61" s="19" t="s">
        <v>30</v>
      </c>
      <c r="D61" s="11" t="s">
        <v>21</v>
      </c>
      <c r="E61" s="27">
        <v>0</v>
      </c>
      <c r="F61" s="28"/>
      <c r="G61" s="29">
        <v>8000</v>
      </c>
      <c r="H61" s="30">
        <f t="shared" si="5"/>
        <v>8000</v>
      </c>
    </row>
    <row r="62" ht="31.9" hidden="1" customHeight="1" spans="1:8">
      <c r="A62" s="25">
        <v>12</v>
      </c>
      <c r="B62" s="26" t="s">
        <v>69</v>
      </c>
      <c r="C62" s="19" t="s">
        <v>30</v>
      </c>
      <c r="D62" s="11" t="s">
        <v>21</v>
      </c>
      <c r="E62" s="27">
        <v>0</v>
      </c>
      <c r="F62" s="28"/>
      <c r="G62" s="29">
        <v>14000</v>
      </c>
      <c r="H62" s="30">
        <f t="shared" si="5"/>
        <v>14000</v>
      </c>
    </row>
    <row r="63" ht="31.9" hidden="1" customHeight="1" spans="1:8">
      <c r="A63" s="20"/>
      <c r="B63" s="21"/>
      <c r="C63" s="21"/>
      <c r="D63" s="21"/>
      <c r="E63" s="22">
        <f>SUM(E51:E62)</f>
        <v>69000</v>
      </c>
      <c r="F63" s="23">
        <f t="shared" ref="F63:G63" si="8">SUM(F51:F62)</f>
        <v>22000</v>
      </c>
      <c r="G63" s="24">
        <f t="shared" si="8"/>
        <v>22000</v>
      </c>
      <c r="H63" s="22">
        <f t="shared" si="5"/>
        <v>69000</v>
      </c>
    </row>
    <row r="64" ht="31.9" hidden="1" customHeight="1" spans="1:8">
      <c r="A64" s="25">
        <v>1</v>
      </c>
      <c r="B64" s="26" t="s">
        <v>70</v>
      </c>
      <c r="C64" s="19" t="s">
        <v>12</v>
      </c>
      <c r="D64" s="11" t="s">
        <v>21</v>
      </c>
      <c r="E64" s="27">
        <v>5000</v>
      </c>
      <c r="F64" s="28">
        <v>2000</v>
      </c>
      <c r="G64" s="29"/>
      <c r="H64" s="30">
        <f t="shared" si="5"/>
        <v>3000</v>
      </c>
    </row>
    <row r="65" ht="31.9" hidden="1" customHeight="1" spans="1:8">
      <c r="A65" s="25">
        <v>2</v>
      </c>
      <c r="B65" s="26" t="s">
        <v>71</v>
      </c>
      <c r="C65" s="19" t="s">
        <v>12</v>
      </c>
      <c r="D65" s="11" t="s">
        <v>21</v>
      </c>
      <c r="E65" s="27">
        <v>0</v>
      </c>
      <c r="F65" s="28"/>
      <c r="G65" s="29">
        <v>2000</v>
      </c>
      <c r="H65" s="30">
        <f t="shared" si="5"/>
        <v>2000</v>
      </c>
    </row>
    <row r="66" ht="31.9" hidden="1" customHeight="1" spans="1:8">
      <c r="A66" s="20"/>
      <c r="B66" s="21"/>
      <c r="C66" s="21"/>
      <c r="D66" s="21"/>
      <c r="E66" s="22">
        <f>SUM(E64:E65)</f>
        <v>5000</v>
      </c>
      <c r="F66" s="23">
        <f t="shared" ref="F66:G66" si="9">SUM(F64:F65)</f>
        <v>2000</v>
      </c>
      <c r="G66" s="24">
        <f t="shared" si="9"/>
        <v>2000</v>
      </c>
      <c r="H66" s="22">
        <f t="shared" si="5"/>
        <v>5000</v>
      </c>
    </row>
    <row r="67" ht="31.9" hidden="1" customHeight="1" spans="1:8">
      <c r="A67" s="20"/>
      <c r="B67" s="21"/>
      <c r="C67" s="21"/>
      <c r="D67" s="21"/>
      <c r="E67" s="22">
        <f>SUM(E66,E63)</f>
        <v>74000</v>
      </c>
      <c r="F67" s="23">
        <f t="shared" ref="F67:G67" si="10">SUM(F66,F63)</f>
        <v>24000</v>
      </c>
      <c r="G67" s="24">
        <f t="shared" si="10"/>
        <v>24000</v>
      </c>
      <c r="H67" s="22">
        <f t="shared" si="5"/>
        <v>74000</v>
      </c>
    </row>
    <row r="68" ht="31.9" hidden="1" customHeight="1" spans="1:8">
      <c r="A68" s="20"/>
      <c r="B68" s="21"/>
      <c r="C68" s="21"/>
      <c r="D68" s="21"/>
      <c r="E68" s="22">
        <f>SUM(E66,E27,E18)</f>
        <v>86650</v>
      </c>
      <c r="F68" s="23">
        <f>SUM(F66,F27,F18)</f>
        <v>14500</v>
      </c>
      <c r="G68" s="24">
        <f>SUM(G66,G27,G18)</f>
        <v>14500</v>
      </c>
      <c r="H68" s="22">
        <f>SUM(H66,H27,H18)</f>
        <v>86650</v>
      </c>
    </row>
    <row r="69" ht="31.9" hidden="1" customHeight="1" spans="1:8">
      <c r="A69" s="20"/>
      <c r="B69" s="21"/>
      <c r="C69" s="21"/>
      <c r="D69" s="21"/>
      <c r="E69" s="22">
        <f>SUM(E63,E50,E46,E38,E23)</f>
        <v>351950</v>
      </c>
      <c r="F69" s="23">
        <f>SUM(F63,F50,F46,F38,F23)</f>
        <v>116000</v>
      </c>
      <c r="G69" s="24">
        <f>SUM(G63,G50,G46,G38,G23)</f>
        <v>116000</v>
      </c>
      <c r="H69" s="22">
        <f>SUM(H63,H50,H46,H38,H23)</f>
        <v>351950</v>
      </c>
    </row>
    <row r="70" ht="31.9" hidden="1" customHeight="1" spans="1:8">
      <c r="A70" s="20"/>
      <c r="B70" s="21"/>
      <c r="C70" s="21"/>
      <c r="D70" s="21"/>
      <c r="E70" s="22">
        <f>SUM(E68:E69)</f>
        <v>438600</v>
      </c>
      <c r="F70" s="23">
        <f t="shared" ref="F70:G70" si="11">SUM(F68:F69)</f>
        <v>130500</v>
      </c>
      <c r="G70" s="24">
        <f t="shared" si="11"/>
        <v>130500</v>
      </c>
      <c r="H70" s="22">
        <f>E70-F70+G70</f>
        <v>438600</v>
      </c>
    </row>
    <row r="71" spans="6:7">
      <c r="F71" s="31"/>
      <c r="G71" s="31"/>
    </row>
  </sheetData>
  <autoFilter ref="A4:H70">
    <extLst/>
  </autoFilter>
  <mergeCells count="1">
    <mergeCell ref="A2:H2"/>
  </mergeCells>
  <pageMargins left="0.708661417322835" right="0.708661417322835" top="0.551181102362205" bottom="0.354330708661417" header="0.31496062992126" footer="0.31496062992126"/>
  <pageSetup paperSize="8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admin</cp:lastModifiedBy>
  <dcterms:created xsi:type="dcterms:W3CDTF">2015-06-05T18:19:00Z</dcterms:created>
  <cp:lastPrinted>2021-12-09T06:34:00Z</cp:lastPrinted>
  <dcterms:modified xsi:type="dcterms:W3CDTF">2021-12-21T01:56:13Z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774A7F52C1984480AA71EE87550F3B4C</vt:lpwstr>
  </property>
  <property fmtid="{D5CDD505-2E9C-101B-9397-08002B2CF9AE}" pid="3" name="KSOProductBuildVer">
    <vt:lpwstr>2052-11.1.0.10463</vt:lpwstr>
  </property>
</Properties>
</file>