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" sheetId="4" r:id="rId1"/>
  </sheets>
  <calcPr calcId="144525"/>
</workbook>
</file>

<file path=xl/sharedStrings.xml><?xml version="1.0" encoding="utf-8"?>
<sst xmlns="http://schemas.openxmlformats.org/spreadsheetml/2006/main" count="43" uniqueCount="20">
  <si>
    <t>附表5</t>
  </si>
  <si>
    <t>汕尾市2021年社会保险基金预算调整表</t>
  </si>
  <si>
    <t>单位：万元</t>
  </si>
  <si>
    <t>项  目</t>
  </si>
  <si>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</si>
  <si>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</si>
  <si>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</si>
  <si>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</si>
  <si>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</si>
  <si>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</si>
  <si>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</si>
  <si>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</si>
  <si>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失业保险基金</t>
  </si>
  <si>
    <t>年初
预算数</t>
  </si>
  <si>
    <t>调整数</t>
  </si>
  <si>
    <t>调整后
预算数</t>
  </si>
  <si>
    <t>一、收入</t>
  </si>
  <si>
    <t>二、支出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</si>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</sst>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49" applyFont="1" applyFill="1" applyBorder="1"/>
    <xf numFmtId="0" fontId="0" fillId="0" borderId="0" xfId="0" applyFill="1"/>
    <xf numFmtId="0" fontId="3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/>
    </xf>
    <xf numFmtId="0" fontId="5" fillId="0" borderId="1" xfId="49" applyFont="1" applyFill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right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vertical="center"/>
    </xf>
    <xf numFmtId="0" fontId="6" fillId="0" borderId="8" xfId="49" applyFont="1" applyFill="1" applyBorder="1" applyAlignment="1">
      <alignment vertical="center"/>
    </xf>
    <xf numFmtId="0" fontId="7" fillId="0" borderId="9" xfId="49" applyFont="1" applyFill="1" applyBorder="1" applyAlignment="1">
      <alignment vertical="center"/>
    </xf>
    <xf numFmtId="176" fontId="8" fillId="0" borderId="6" xfId="49" applyNumberFormat="1" applyFont="1" applyFill="1" applyBorder="1" applyAlignment="1">
      <alignment horizontal="right" vertical="center"/>
    </xf>
    <xf numFmtId="176" fontId="9" fillId="0" borderId="4" xfId="8" applyNumberFormat="1" applyFont="1" applyFill="1" applyBorder="1" applyAlignment="1">
      <alignment vertical="center"/>
    </xf>
    <xf numFmtId="0" fontId="7" fillId="0" borderId="6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left" wrapText="1"/>
    </xf>
    <xf numFmtId="0" fontId="2" fillId="0" borderId="0" xfId="49" applyFont="1" applyFill="1" applyBorder="1" applyAlignment="1">
      <alignment horizontal="left"/>
    </xf>
    <xf numFmtId="0" fontId="5" fillId="0" borderId="1" xfId="49" applyFont="1" applyFill="1" applyBorder="1" applyAlignment="1">
      <alignment horizontal="right" vertical="center"/>
    </xf>
    <xf numFmtId="0" fontId="10" fillId="0" borderId="1" xfId="49" applyFont="1" applyFill="1" applyBorder="1"/>
    <xf numFmtId="0" fontId="5" fillId="0" borderId="1" xfId="49" applyFont="1" applyFill="1" applyBorder="1" applyAlignment="1">
      <alignment horizontal="left" vertical="center"/>
    </xf>
    <xf numFmtId="0" fontId="10" fillId="0" borderId="2" xfId="49" applyFont="1" applyFill="1" applyBorder="1"/>
    <xf numFmtId="0" fontId="5" fillId="0" borderId="2" xfId="49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FFFFFF"/>
      <rgbColor rgb="000066FF"/>
      <rgbColor rgb="0080FF00"/>
      <rgbColor rgb="00808080"/>
      <rgbColor rgb="00FF0000"/>
      <rgbColor rgb="0000FFFF"/>
      <rgbColor rgb="00FFFFFF"/>
      <rgbColor rgb="00F0F0F0"/>
      <rgbColor rgb="0080FFFF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showGridLines="0" tabSelected="1" zoomScale="110" zoomScaleNormal="110" zoomScalePageLayoutView="60" topLeftCell="B1" workbookViewId="0">
      <pane topLeftCell="A1" activePane="bottomRight" state="frozen"/>
      <selection activeCell="C17" sqref="C17"/>
    </sheetView>
  </sheetViews>
  <sheetFormatPr defaultColWidth="8" defaultRowHeight="13.5"/>
  <cols>
    <col min="1" max="1" width="8" style="2" hidden="1"/>
    <col min="2" max="2" width="14" style="2" customWidth="1"/>
    <col min="3" max="3" width="8.625" style="2" customWidth="1"/>
    <col min="4" max="4" width="6.75" style="2" customWidth="1"/>
    <col min="5" max="5" width="8.75" style="2" customWidth="1"/>
    <col min="6" max="6" width="8.375" style="2" customWidth="1"/>
    <col min="7" max="7" width="6.75" style="2" customWidth="1"/>
    <col min="8" max="8" width="8.875" style="2" customWidth="1"/>
    <col min="9" max="9" width="8.25" style="2" customWidth="1"/>
    <col min="10" max="10" width="7.125" style="2" customWidth="1"/>
    <col min="11" max="11" width="8.875" style="2" customWidth="1"/>
    <col min="12" max="12" width="8.5" style="2" customWidth="1"/>
    <col min="13" max="13" width="8.125" style="2" customWidth="1"/>
    <col min="14" max="14" width="8.375" style="2" customWidth="1"/>
    <col min="15" max="15" width="7.75" style="2" customWidth="1"/>
    <col min="16" max="16" width="7.25" style="2" customWidth="1"/>
    <col min="17" max="17" width="8.125" style="2" customWidth="1"/>
    <col min="18" max="18" width="8.25" style="2" customWidth="1"/>
    <col min="19" max="19" width="7.75" style="2" customWidth="1"/>
    <col min="20" max="20" width="8.75" style="2" customWidth="1"/>
    <col min="21" max="21" width="7.625" style="2" customWidth="1"/>
    <col min="22" max="22" width="6.625" style="2" customWidth="1"/>
    <col min="23" max="23" width="7.375" style="2" customWidth="1"/>
    <col min="24" max="24" width="7.625" style="2" customWidth="1"/>
    <col min="25" max="25" width="6.875" style="2" customWidth="1"/>
    <col min="26" max="26" width="7.75" style="2" customWidth="1"/>
    <col min="27" max="16384" width="8" style="3"/>
  </cols>
  <sheetData>
    <row r="1" ht="18.75" customHeight="1" spans="2:2">
      <c r="B1" s="4" t="s">
        <v>0</v>
      </c>
    </row>
    <row r="2" ht="21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21" customHeight="1" spans="1:26">
      <c r="A3" s="6"/>
      <c r="B3" s="7"/>
      <c r="C3" s="8"/>
      <c r="D3" s="8"/>
      <c r="E3" s="8"/>
      <c r="F3" s="8"/>
      <c r="G3" s="9"/>
      <c r="H3" s="8"/>
      <c r="I3" s="7"/>
      <c r="J3" s="23"/>
      <c r="K3" s="7"/>
      <c r="L3" s="24"/>
      <c r="M3" s="23"/>
      <c r="N3" s="25"/>
      <c r="O3" s="8"/>
      <c r="P3" s="26"/>
      <c r="Q3" s="26"/>
      <c r="R3" s="8"/>
      <c r="S3" s="9"/>
      <c r="T3" s="8"/>
      <c r="U3" s="27"/>
      <c r="V3" s="26"/>
      <c r="W3" s="26"/>
      <c r="X3" s="8"/>
      <c r="Y3" s="9"/>
      <c r="Z3" s="9" t="s">
        <v>2</v>
      </c>
    </row>
    <row r="4" s="1" customFormat="1" ht="39.75" customHeight="1" spans="1:26">
      <c r="A4" s="10"/>
      <c r="B4" s="11" t="s">
        <v>3</v>
      </c>
      <c r="C4" s="12" t="s">
        <v>4</v>
      </c>
      <c r="D4" s="13"/>
      <c r="E4" s="13"/>
      <c r="F4" s="13" t="s">
        <v>5</v>
      </c>
      <c r="G4" s="13"/>
      <c r="H4" s="14"/>
      <c r="I4" s="11" t="s">
        <v>6</v>
      </c>
      <c r="J4" s="11"/>
      <c r="K4" s="11"/>
      <c r="L4" s="11" t="s">
        <v>7</v>
      </c>
      <c r="M4" s="11"/>
      <c r="N4" s="11"/>
      <c r="O4" s="12" t="s">
        <v>8</v>
      </c>
      <c r="P4" s="13"/>
      <c r="Q4" s="13"/>
      <c r="R4" s="13" t="s">
        <v>9</v>
      </c>
      <c r="S4" s="13" t="s">
        <v>9</v>
      </c>
      <c r="T4" s="13" t="s">
        <v>10</v>
      </c>
      <c r="U4" s="13" t="s">
        <v>10</v>
      </c>
      <c r="V4" s="13" t="s">
        <v>11</v>
      </c>
      <c r="W4" s="13"/>
      <c r="X4" s="13" t="s">
        <v>12</v>
      </c>
      <c r="Y4" s="13"/>
      <c r="Z4" s="14"/>
    </row>
    <row r="5" s="1" customFormat="1" ht="39.75" customHeight="1" spans="1:26">
      <c r="A5" s="15"/>
      <c r="B5" s="11"/>
      <c r="C5" s="12" t="s">
        <v>13</v>
      </c>
      <c r="D5" s="13" t="s">
        <v>14</v>
      </c>
      <c r="E5" s="13" t="s">
        <v>15</v>
      </c>
      <c r="F5" s="12" t="s">
        <v>13</v>
      </c>
      <c r="G5" s="13" t="s">
        <v>14</v>
      </c>
      <c r="H5" s="13" t="s">
        <v>15</v>
      </c>
      <c r="I5" s="12" t="s">
        <v>13</v>
      </c>
      <c r="J5" s="13" t="s">
        <v>14</v>
      </c>
      <c r="K5" s="13" t="s">
        <v>15</v>
      </c>
      <c r="L5" s="12" t="s">
        <v>13</v>
      </c>
      <c r="M5" s="13" t="s">
        <v>14</v>
      </c>
      <c r="N5" s="13" t="s">
        <v>15</v>
      </c>
      <c r="O5" s="12" t="s">
        <v>13</v>
      </c>
      <c r="P5" s="13" t="s">
        <v>14</v>
      </c>
      <c r="Q5" s="13" t="s">
        <v>15</v>
      </c>
      <c r="R5" s="12" t="s">
        <v>13</v>
      </c>
      <c r="S5" s="13" t="s">
        <v>14</v>
      </c>
      <c r="T5" s="13" t="s">
        <v>15</v>
      </c>
      <c r="U5" s="12" t="s">
        <v>13</v>
      </c>
      <c r="V5" s="13" t="s">
        <v>14</v>
      </c>
      <c r="W5" s="13" t="s">
        <v>15</v>
      </c>
      <c r="X5" s="12" t="s">
        <v>13</v>
      </c>
      <c r="Y5" s="13" t="s">
        <v>14</v>
      </c>
      <c r="Z5" s="13" t="s">
        <v>15</v>
      </c>
    </row>
    <row r="6" ht="60" customHeight="1" spans="1:26">
      <c r="A6" s="16"/>
      <c r="B6" s="17" t="s">
        <v>16</v>
      </c>
      <c r="C6" s="18">
        <f t="shared" ref="C6" si="0">F6+I6+L6+O6+R6+U6+X6</f>
        <v>880988</v>
      </c>
      <c r="D6" s="18">
        <f t="shared" ref="D6" si="1">G6+J6+M6+P6+S6+V6+Y6</f>
        <v>53169</v>
      </c>
      <c r="E6" s="18">
        <f t="shared" ref="E6" si="2">H6+K6+N6+Q6+T6+W6+Z6</f>
        <v>934157</v>
      </c>
      <c r="F6" s="19">
        <v>342768</v>
      </c>
      <c r="G6" s="19">
        <v>0</v>
      </c>
      <c r="H6" s="19">
        <f>F6+G6</f>
        <v>342768</v>
      </c>
      <c r="I6" s="19">
        <v>92273</v>
      </c>
      <c r="J6" s="19">
        <v>6455</v>
      </c>
      <c r="K6" s="19">
        <f>I6+J6</f>
        <v>98728</v>
      </c>
      <c r="L6" s="19">
        <v>122683</v>
      </c>
      <c r="M6" s="19">
        <v>-7322</v>
      </c>
      <c r="N6" s="19">
        <f>L6+M6</f>
        <v>115361</v>
      </c>
      <c r="O6" s="19">
        <v>74802</v>
      </c>
      <c r="P6" s="19">
        <v>5352</v>
      </c>
      <c r="Q6" s="19">
        <f>O6+P6</f>
        <v>80154</v>
      </c>
      <c r="R6" s="19">
        <v>236504</v>
      </c>
      <c r="S6" s="19">
        <v>50209</v>
      </c>
      <c r="T6" s="19">
        <f>R6+S6</f>
        <v>286713</v>
      </c>
      <c r="U6" s="19">
        <v>5640</v>
      </c>
      <c r="V6" s="19"/>
      <c r="W6" s="19">
        <f>U6+V6</f>
        <v>5640</v>
      </c>
      <c r="X6" s="19">
        <v>6318</v>
      </c>
      <c r="Y6" s="19">
        <v>-1525</v>
      </c>
      <c r="Z6" s="19">
        <f>X6+Y6</f>
        <v>4793</v>
      </c>
    </row>
    <row r="7" ht="60" customHeight="1" spans="1:26">
      <c r="A7" s="16"/>
      <c r="B7" s="20" t="s">
        <v>17</v>
      </c>
      <c r="C7" s="18">
        <f t="shared" ref="C7:C9" si="3">F7+I7+L7+O7+R7+U7+X7</f>
        <v>852527</v>
      </c>
      <c r="D7" s="18">
        <f t="shared" ref="D7:D9" si="4">G7+J7+M7+P7+S7+V7+Y7</f>
        <v>10880</v>
      </c>
      <c r="E7" s="18">
        <f t="shared" ref="E7:E9" si="5">H7+K7+N7+Q7+T7+W7+Z7</f>
        <v>863407</v>
      </c>
      <c r="F7" s="19">
        <v>342768</v>
      </c>
      <c r="G7" s="19">
        <v>0</v>
      </c>
      <c r="H7" s="19">
        <f>F7+G7</f>
        <v>342768</v>
      </c>
      <c r="I7" s="19">
        <v>80970</v>
      </c>
      <c r="J7" s="19">
        <v>2490</v>
      </c>
      <c r="K7" s="19">
        <f t="shared" ref="K7:K9" si="6">I7+J7</f>
        <v>83460</v>
      </c>
      <c r="L7" s="19">
        <v>128485</v>
      </c>
      <c r="M7" s="19">
        <v>4100</v>
      </c>
      <c r="N7" s="19">
        <f t="shared" ref="N7:N9" si="7">L7+M7</f>
        <v>132585</v>
      </c>
      <c r="O7" s="19">
        <v>66083</v>
      </c>
      <c r="P7" s="19">
        <v>9657</v>
      </c>
      <c r="Q7" s="19">
        <f t="shared" ref="Q7:Q9" si="8">O7+P7</f>
        <v>75740</v>
      </c>
      <c r="R7" s="19">
        <v>218323</v>
      </c>
      <c r="S7" s="19">
        <v>-5989</v>
      </c>
      <c r="T7" s="19">
        <f t="shared" ref="T7:T9" si="9">R7+S7</f>
        <v>212334</v>
      </c>
      <c r="U7" s="19">
        <v>7263</v>
      </c>
      <c r="V7" s="19"/>
      <c r="W7" s="19">
        <f>U7+V7</f>
        <v>7263</v>
      </c>
      <c r="X7" s="19">
        <v>8635</v>
      </c>
      <c r="Y7" s="19">
        <v>622</v>
      </c>
      <c r="Z7" s="19">
        <f t="shared" ref="Z7:Z9" si="10">X7+Y7</f>
        <v>9257</v>
      </c>
    </row>
    <row r="8" ht="60" customHeight="1" spans="1:26">
      <c r="A8" s="16"/>
      <c r="B8" s="20" t="s">
        <v>18</v>
      </c>
      <c r="C8" s="18">
        <f t="shared" si="3"/>
        <v>28461</v>
      </c>
      <c r="D8" s="18">
        <f t="shared" si="4"/>
        <v>3192</v>
      </c>
      <c r="E8" s="18">
        <f t="shared" si="5"/>
        <v>31653</v>
      </c>
      <c r="F8" s="19">
        <v>0</v>
      </c>
      <c r="G8" s="19">
        <v>0</v>
      </c>
      <c r="H8" s="19">
        <f t="shared" ref="H8:W8" si="11">H6-H7</f>
        <v>0</v>
      </c>
      <c r="I8" s="19">
        <v>11303</v>
      </c>
      <c r="J8" s="19">
        <f t="shared" si="11"/>
        <v>3965</v>
      </c>
      <c r="K8" s="19">
        <f t="shared" si="6"/>
        <v>15268</v>
      </c>
      <c r="L8" s="19">
        <v>-5802</v>
      </c>
      <c r="M8" s="19">
        <v>-11549</v>
      </c>
      <c r="N8" s="19">
        <f t="shared" si="7"/>
        <v>-17351</v>
      </c>
      <c r="O8" s="19">
        <v>8719</v>
      </c>
      <c r="P8" s="19">
        <v>-8676</v>
      </c>
      <c r="Q8" s="19">
        <f t="shared" si="8"/>
        <v>43</v>
      </c>
      <c r="R8" s="19">
        <v>18181</v>
      </c>
      <c r="S8" s="19">
        <v>21599</v>
      </c>
      <c r="T8" s="19">
        <f t="shared" si="9"/>
        <v>39780</v>
      </c>
      <c r="U8" s="19">
        <v>-1623</v>
      </c>
      <c r="V8" s="19"/>
      <c r="W8" s="19">
        <f t="shared" si="11"/>
        <v>-1623</v>
      </c>
      <c r="X8" s="19">
        <v>-2317</v>
      </c>
      <c r="Y8" s="19">
        <v>-2147</v>
      </c>
      <c r="Z8" s="19">
        <f t="shared" si="10"/>
        <v>-4464</v>
      </c>
    </row>
    <row r="9" ht="60" customHeight="1" spans="1:26">
      <c r="A9" s="16"/>
      <c r="B9" s="20" t="s">
        <v>19</v>
      </c>
      <c r="C9" s="18">
        <f t="shared" si="3"/>
        <v>603129</v>
      </c>
      <c r="D9" s="18">
        <f t="shared" si="4"/>
        <v>3191</v>
      </c>
      <c r="E9" s="18">
        <f t="shared" si="5"/>
        <v>606320</v>
      </c>
      <c r="F9" s="19">
        <v>114683</v>
      </c>
      <c r="G9" s="19">
        <v>0</v>
      </c>
      <c r="H9" s="19">
        <f>F9+G9</f>
        <v>114683</v>
      </c>
      <c r="I9" s="19">
        <v>95058</v>
      </c>
      <c r="J9" s="19">
        <v>3964</v>
      </c>
      <c r="K9" s="19">
        <f t="shared" si="6"/>
        <v>99022</v>
      </c>
      <c r="L9" s="19">
        <v>87249</v>
      </c>
      <c r="M9" s="19">
        <v>-11549</v>
      </c>
      <c r="N9" s="19">
        <f t="shared" si="7"/>
        <v>75700</v>
      </c>
      <c r="O9" s="19">
        <v>79450</v>
      </c>
      <c r="P9" s="19">
        <f>P8</f>
        <v>-8676</v>
      </c>
      <c r="Q9" s="19">
        <f t="shared" si="8"/>
        <v>70774</v>
      </c>
      <c r="R9" s="19">
        <v>188252</v>
      </c>
      <c r="S9" s="19">
        <v>21599</v>
      </c>
      <c r="T9" s="19">
        <f t="shared" si="9"/>
        <v>209851</v>
      </c>
      <c r="U9" s="19">
        <v>17148</v>
      </c>
      <c r="V9" s="19">
        <f>V8</f>
        <v>0</v>
      </c>
      <c r="W9" s="19">
        <f>U9+V9</f>
        <v>17148</v>
      </c>
      <c r="X9" s="19">
        <v>21289</v>
      </c>
      <c r="Y9" s="19">
        <v>-2147</v>
      </c>
      <c r="Z9" s="19">
        <f t="shared" si="10"/>
        <v>19142</v>
      </c>
    </row>
    <row r="10" ht="36" customHeight="1" spans="2:26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2:26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</sheetData>
  <mergeCells count="12">
    <mergeCell ref="A2:Z2"/>
    <mergeCell ref="C4:E4"/>
    <mergeCell ref="F4:H4"/>
    <mergeCell ref="I4:K4"/>
    <mergeCell ref="L4:N4"/>
    <mergeCell ref="O4:Q4"/>
    <mergeCell ref="R4:T4"/>
    <mergeCell ref="U4:W4"/>
    <mergeCell ref="X4:Z4"/>
    <mergeCell ref="B10:Z10"/>
    <mergeCell ref="B11:Z11"/>
    <mergeCell ref="B4:B5"/>
  </mergeCells>
  <printOptions horizontalCentered="1"/>
  <pageMargins left="0.22" right="0.17" top="1.18110236220472" bottom="0.78740157480315" header="0.51181" footer="0.51181"/>
  <pageSetup paperSize="8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2020-11-16T10:08:00Z</dcterms:created>
  <cp:lastPrinted>2021-12-09T01:05:00Z</cp:lastPrinted>
  <dcterms:modified xsi:type="dcterms:W3CDTF">2021-12-18T16:01:46Z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BCD63DA240244D16A4B5CD46C268EDDF</vt:lpwstr>
  </property>
  <property fmtid="{D5CDD505-2E9C-101B-9397-08002B2CF9AE}" pid="3" name="KSOProductBuildVer">
    <vt:lpwstr>2052-11.1.0.10463</vt:lpwstr>
  </property>
</Properties>
</file>