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defaultThemeVersion="124226"/>
  <bookViews>
    <workbookView xWindow="0" yWindow="0" windowWidth="11700" windowHeight="8535"/>
  </bookViews>
  <sheets>
    <sheet name="预算调整表" sheetId="4" r:id="rId1"/>
  </sheets>
  <calcPr calcId="124519"/>
</workbook>
</file>

<file path=xl/calcChain.xml><?xml version="1.0" encoding="utf-8"?>
<calcChain xmlns="http://schemas.openxmlformats.org/spreadsheetml/2006/main">
  <c r="G9" i="4"/>
  <c r="H9" s="1"/>
  <c r="T9"/>
  <c r="N9"/>
  <c r="K9"/>
  <c r="Z7"/>
  <c r="Z6"/>
  <c r="W7"/>
  <c r="W6"/>
  <c r="T7"/>
  <c r="T6"/>
  <c r="Q7"/>
  <c r="Q6"/>
  <c r="N7"/>
  <c r="N6"/>
  <c r="K7"/>
  <c r="K6"/>
  <c r="H7"/>
  <c r="H6"/>
  <c r="G8"/>
  <c r="I8"/>
  <c r="J8"/>
  <c r="L8"/>
  <c r="M8"/>
  <c r="O8"/>
  <c r="P8"/>
  <c r="P9" s="1"/>
  <c r="Q9" s="1"/>
  <c r="R8"/>
  <c r="S8"/>
  <c r="V8"/>
  <c r="V9" s="1"/>
  <c r="W9" s="1"/>
  <c r="X8"/>
  <c r="Y8"/>
  <c r="Y9" s="1"/>
  <c r="Z9" s="1"/>
  <c r="Z8" l="1"/>
  <c r="W8"/>
  <c r="T8"/>
  <c r="Q8"/>
  <c r="K8"/>
  <c r="H8"/>
  <c r="N8"/>
  <c r="C7" l="1"/>
  <c r="D7"/>
  <c r="E7"/>
  <c r="C8"/>
  <c r="D8"/>
  <c r="C9"/>
  <c r="D9"/>
  <c r="E9"/>
  <c r="D6"/>
  <c r="E6"/>
  <c r="E8"/>
  <c r="C6" l="1"/>
</calcChain>
</file>

<file path=xl/sharedStrings.xml><?xml version="1.0" encoding="utf-8"?>
<sst xmlns="http://schemas.openxmlformats.org/spreadsheetml/2006/main" count="44" uniqueCount="21">
  <si>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</si>
  <si>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</si>
  <si>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</si>
  <si>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</si>
  <si>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</si>
  <si>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</si>
  <si>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</si>
  <si>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</si>
  <si>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失业保险基金</t>
  </si>
  <si>
    <t>调整数</t>
  </si>
  <si>
    <t>一、收入</t>
  </si>
  <si>
    <t>二、支出</t>
  </si>
  <si>
    <t>三、本年收支结余</t>
  </si>
  <si>
    <t>四、年末滚存结余</t>
  </si>
  <si>
    <t>单位：万元</t>
    <phoneticPr fontId="4" type="noConversion"/>
  </si>
  <si>
    <t>项  目</t>
    <phoneticPr fontId="4" type="noConversion"/>
  </si>
  <si>
    <t>年初
预算数</t>
    <phoneticPr fontId="4" type="noConversion"/>
  </si>
  <si>
    <t>调整后
预算数</t>
    <phoneticPr fontId="4" type="noConversion"/>
  </si>
  <si>
    <t>汕尾市2020年社会保险基金预算调整表</t>
    <phoneticPr fontId="4" type="noConversion"/>
  </si>
  <si>
    <t>说明：2020年国家实施阶段性减免社会保险费政策，按全省统一部署，我市统筹考虑今年减免政策等因素，调整2020年社保基金收支预算。</t>
    <phoneticPr fontId="4" type="noConversion"/>
  </si>
  <si>
    <t>附表6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</si>
</sst>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_ ;\-#,##0;"/>
    <numFmt numFmtId="177" formatCode="_ * #,##0_ ;_ * \-#,##0_ ;_ * &quot;-&quot;??_ ;_ @_ "/>
  </numFmts>
  <fonts count="14">
    <font>
      <sz val="11"/>
      <color theme="1"/>
      <name val="宋体"/>
      <family val="2"/>
      <scheme val="minor"/>
    </font>
    <font>
      <sz val="9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sz val="20"/>
      <color indexed="8"/>
      <name val="宋体"/>
      <family val="3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/>
    <xf numFmtId="0" fontId="2" fillId="0" borderId="20" xfId="1" applyFont="1" applyFill="1" applyBorder="1" applyAlignment="1">
      <alignment vertical="center"/>
    </xf>
    <xf numFmtId="0" fontId="1" fillId="0" borderId="1" xfId="1" applyFont="1" applyFill="1" applyBorder="1"/>
    <xf numFmtId="176" fontId="6" fillId="0" borderId="22" xfId="1" applyNumberFormat="1" applyFont="1" applyFill="1" applyBorder="1" applyAlignment="1">
      <alignment horizontal="right" vertical="center"/>
    </xf>
    <xf numFmtId="177" fontId="8" fillId="0" borderId="25" xfId="2" applyNumberFormat="1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0" borderId="6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right" vertical="center"/>
    </xf>
    <xf numFmtId="0" fontId="10" fillId="0" borderId="8" xfId="1" applyFont="1" applyFill="1" applyBorder="1" applyAlignment="1">
      <alignment vertical="center"/>
    </xf>
    <xf numFmtId="0" fontId="10" fillId="0" borderId="9" xfId="1" applyFont="1" applyFill="1" applyBorder="1" applyAlignment="1">
      <alignment horizontal="right" vertical="center"/>
    </xf>
    <xf numFmtId="0" fontId="11" fillId="0" borderId="10" xfId="1" applyFont="1" applyFill="1" applyBorder="1"/>
    <xf numFmtId="0" fontId="10" fillId="0" borderId="11" xfId="1" applyFont="1" applyFill="1" applyBorder="1" applyAlignment="1">
      <alignment horizontal="left" vertical="center"/>
    </xf>
    <xf numFmtId="0" fontId="11" fillId="0" borderId="12" xfId="1" applyFont="1" applyFill="1" applyBorder="1"/>
    <xf numFmtId="0" fontId="10" fillId="0" borderId="13" xfId="1" applyFont="1" applyFill="1" applyBorder="1" applyAlignment="1">
      <alignment horizontal="left" vertical="center"/>
    </xf>
    <xf numFmtId="0" fontId="12" fillId="0" borderId="0" xfId="0" applyFont="1" applyFill="1"/>
    <xf numFmtId="0" fontId="10" fillId="0" borderId="14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vertical="center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/>
    </xf>
    <xf numFmtId="0" fontId="8" fillId="0" borderId="25" xfId="2" applyNumberFormat="1" applyFont="1" applyFill="1" applyBorder="1" applyAlignment="1">
      <alignment vertical="center"/>
    </xf>
    <xf numFmtId="0" fontId="1" fillId="0" borderId="24" xfId="1" applyFont="1" applyFill="1" applyBorder="1"/>
    <xf numFmtId="0" fontId="13" fillId="0" borderId="24" xfId="1" applyFont="1" applyFill="1" applyBorder="1"/>
    <xf numFmtId="0" fontId="9" fillId="0" borderId="24" xfId="1" applyFont="1" applyFill="1" applyBorder="1" applyAlignment="1">
      <alignment horizontal="left"/>
    </xf>
    <xf numFmtId="0" fontId="1" fillId="0" borderId="24" xfId="1" applyFont="1" applyFill="1" applyBorder="1" applyAlignment="1">
      <alignment horizontal="left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 wrapText="1"/>
    </xf>
  </cellXfs>
  <cellStyles count="3">
    <cellStyle name="Normal" xfId="1"/>
    <cellStyle name="常规" xfId="0" builtinId="0"/>
    <cellStyle name="千位分隔" xfId="2" builtinId="3"/>
  </cellStyles>
  <dxfs count="0"/>
  <tableStyles count="0" defaultTableStyle="TableStyleMedium2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FFFFFF"/>
      <rgbColor rgb="000066FF"/>
      <rgbColor rgb="0080FF00"/>
      <rgbColor rgb="00808080"/>
      <rgbColor rgb="00FF0000"/>
      <rgbColor rgb="0000FFFF"/>
      <rgbColor rgb="FFFFFFFF"/>
      <rgbColor rgb="00F0F0F0"/>
      <rgbColor rgb="0080FFFF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"/>
  <sheetViews>
    <sheetView showGridLines="0" tabSelected="1" zoomScale="110" zoomScaleNormal="110" zoomScalePageLayoutView="60" workbookViewId="0">
      <pane activePane="bottomRight" state="frozen"/>
      <selection activeCell="J7" sqref="J7"/>
    </sheetView>
  </sheetViews>
  <sheetFormatPr defaultColWidth="8" defaultRowHeight="13.5"/>
  <cols>
    <col min="1" max="1" width="0" style="3" hidden="1"/>
    <col min="2" max="2" width="14" style="3" customWidth="1"/>
    <col min="3" max="3" width="7.375" style="3" customWidth="1"/>
    <col min="4" max="4" width="6.75" style="3" customWidth="1"/>
    <col min="5" max="5" width="7.375" style="3" customWidth="1"/>
    <col min="6" max="6" width="8.875" style="3" customWidth="1"/>
    <col min="7" max="7" width="8.25" style="3" bestFit="1" customWidth="1"/>
    <col min="8" max="8" width="8.875" style="3" customWidth="1"/>
    <col min="9" max="9" width="7.875" style="3" customWidth="1"/>
    <col min="10" max="10" width="5.75" style="3" bestFit="1" customWidth="1"/>
    <col min="11" max="11" width="8.875" style="3" customWidth="1"/>
    <col min="12" max="12" width="8.5" style="3" customWidth="1"/>
    <col min="13" max="13" width="8" style="3" bestFit="1" customWidth="1"/>
    <col min="14" max="14" width="8.375" style="3" customWidth="1"/>
    <col min="15" max="15" width="8.25" style="3" bestFit="1" customWidth="1"/>
    <col min="16" max="16" width="8" style="3" bestFit="1" customWidth="1"/>
    <col min="17" max="17" width="8.25" style="3" bestFit="1" customWidth="1"/>
    <col min="18" max="18" width="8.25" style="3" customWidth="1"/>
    <col min="19" max="19" width="5.75" style="3" bestFit="1" customWidth="1"/>
    <col min="20" max="20" width="8.75" style="3" customWidth="1"/>
    <col min="21" max="21" width="8.25" style="3" bestFit="1" customWidth="1"/>
    <col min="22" max="22" width="8" style="3" bestFit="1" customWidth="1"/>
    <col min="23" max="24" width="8.25" style="3" bestFit="1" customWidth="1"/>
    <col min="25" max="25" width="8" style="3" bestFit="1" customWidth="1"/>
    <col min="26" max="26" width="7.75" style="3" customWidth="1"/>
    <col min="27" max="16384" width="8" style="1"/>
  </cols>
  <sheetData>
    <row r="1" spans="1:26">
      <c r="A1" s="25"/>
      <c r="B1" s="26" t="s">
        <v>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1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s="17" customFormat="1" ht="21" customHeight="1">
      <c r="A3" s="6"/>
      <c r="B3" s="7"/>
      <c r="C3" s="8"/>
      <c r="D3" s="8"/>
      <c r="E3" s="9"/>
      <c r="F3" s="8"/>
      <c r="G3" s="10"/>
      <c r="H3" s="9"/>
      <c r="I3" s="11"/>
      <c r="J3" s="12"/>
      <c r="K3" s="7"/>
      <c r="L3" s="13"/>
      <c r="M3" s="12"/>
      <c r="N3" s="14"/>
      <c r="O3" s="8"/>
      <c r="P3" s="15"/>
      <c r="Q3" s="15"/>
      <c r="R3" s="8"/>
      <c r="S3" s="10"/>
      <c r="T3" s="9"/>
      <c r="U3" s="16"/>
      <c r="V3" s="15"/>
      <c r="W3" s="15"/>
      <c r="X3" s="9"/>
      <c r="Y3" s="10"/>
      <c r="Z3" s="10" t="s">
        <v>14</v>
      </c>
    </row>
    <row r="4" spans="1:26" s="17" customFormat="1" ht="39.75" customHeight="1">
      <c r="A4" s="18"/>
      <c r="B4" s="33" t="s">
        <v>15</v>
      </c>
      <c r="C4" s="29" t="s">
        <v>0</v>
      </c>
      <c r="D4" s="30"/>
      <c r="E4" s="30"/>
      <c r="F4" s="30" t="s">
        <v>1</v>
      </c>
      <c r="G4" s="30"/>
      <c r="H4" s="31"/>
      <c r="I4" s="33" t="s">
        <v>2</v>
      </c>
      <c r="J4" s="33"/>
      <c r="K4" s="33"/>
      <c r="L4" s="33" t="s">
        <v>3</v>
      </c>
      <c r="M4" s="33"/>
      <c r="N4" s="33"/>
      <c r="O4" s="29" t="s">
        <v>4</v>
      </c>
      <c r="P4" s="30"/>
      <c r="Q4" s="30"/>
      <c r="R4" s="30" t="s">
        <v>5</v>
      </c>
      <c r="S4" s="30" t="s">
        <v>5</v>
      </c>
      <c r="T4" s="30" t="s">
        <v>6</v>
      </c>
      <c r="U4" s="30" t="s">
        <v>6</v>
      </c>
      <c r="V4" s="30" t="s">
        <v>7</v>
      </c>
      <c r="W4" s="30"/>
      <c r="X4" s="30" t="s">
        <v>8</v>
      </c>
      <c r="Y4" s="30"/>
      <c r="Z4" s="31"/>
    </row>
    <row r="5" spans="1:26" s="17" customFormat="1" ht="39.75" customHeight="1">
      <c r="A5" s="19"/>
      <c r="B5" s="33"/>
      <c r="C5" s="20" t="s">
        <v>16</v>
      </c>
      <c r="D5" s="21" t="s">
        <v>9</v>
      </c>
      <c r="E5" s="21" t="s">
        <v>17</v>
      </c>
      <c r="F5" s="20" t="s">
        <v>16</v>
      </c>
      <c r="G5" s="21" t="s">
        <v>9</v>
      </c>
      <c r="H5" s="21" t="s">
        <v>17</v>
      </c>
      <c r="I5" s="20" t="s">
        <v>16</v>
      </c>
      <c r="J5" s="21" t="s">
        <v>9</v>
      </c>
      <c r="K5" s="21" t="s">
        <v>17</v>
      </c>
      <c r="L5" s="20" t="s">
        <v>16</v>
      </c>
      <c r="M5" s="21" t="s">
        <v>9</v>
      </c>
      <c r="N5" s="21" t="s">
        <v>17</v>
      </c>
      <c r="O5" s="20" t="s">
        <v>16</v>
      </c>
      <c r="P5" s="21" t="s">
        <v>9</v>
      </c>
      <c r="Q5" s="21" t="s">
        <v>17</v>
      </c>
      <c r="R5" s="20" t="s">
        <v>16</v>
      </c>
      <c r="S5" s="21" t="s">
        <v>9</v>
      </c>
      <c r="T5" s="21" t="s">
        <v>17</v>
      </c>
      <c r="U5" s="20" t="s">
        <v>16</v>
      </c>
      <c r="V5" s="21" t="s">
        <v>9</v>
      </c>
      <c r="W5" s="21" t="s">
        <v>17</v>
      </c>
      <c r="X5" s="20" t="s">
        <v>16</v>
      </c>
      <c r="Y5" s="21" t="s">
        <v>9</v>
      </c>
      <c r="Z5" s="21" t="s">
        <v>17</v>
      </c>
    </row>
    <row r="6" spans="1:26" ht="39.75" customHeight="1">
      <c r="A6" s="2"/>
      <c r="B6" s="22" t="s">
        <v>10</v>
      </c>
      <c r="C6" s="4">
        <f t="shared" ref="C6" si="0">F6+I6+L6+O6+R6+U6+X6</f>
        <v>685154</v>
      </c>
      <c r="D6" s="4">
        <f t="shared" ref="D6" si="1">G6+J6+M6+P6+S6+V6+Y6</f>
        <v>7461</v>
      </c>
      <c r="E6" s="4">
        <f t="shared" ref="E6" si="2">H6+K6+N6+Q6+T6+W6+Z6</f>
        <v>692615</v>
      </c>
      <c r="F6" s="5">
        <v>194499</v>
      </c>
      <c r="G6" s="5">
        <v>14268</v>
      </c>
      <c r="H6" s="5">
        <f>F6+G6</f>
        <v>208767</v>
      </c>
      <c r="I6" s="5">
        <v>82021</v>
      </c>
      <c r="J6" s="5">
        <v>0</v>
      </c>
      <c r="K6" s="5">
        <f>I6+J6</f>
        <v>82021</v>
      </c>
      <c r="L6" s="5">
        <v>103704</v>
      </c>
      <c r="M6" s="5">
        <v>2284</v>
      </c>
      <c r="N6" s="5">
        <f>L6+M6</f>
        <v>105988</v>
      </c>
      <c r="O6" s="5">
        <v>68299</v>
      </c>
      <c r="P6" s="5">
        <v>-6319</v>
      </c>
      <c r="Q6" s="5">
        <f>O6+P6</f>
        <v>61980</v>
      </c>
      <c r="R6" s="5">
        <v>226795</v>
      </c>
      <c r="S6" s="5">
        <v>0</v>
      </c>
      <c r="T6" s="5">
        <f>R6+S6</f>
        <v>226795</v>
      </c>
      <c r="U6" s="5">
        <v>4993</v>
      </c>
      <c r="V6" s="5">
        <v>-1836</v>
      </c>
      <c r="W6" s="5">
        <f>U6+V6</f>
        <v>3157</v>
      </c>
      <c r="X6" s="5">
        <v>4843</v>
      </c>
      <c r="Y6" s="5">
        <v>-936</v>
      </c>
      <c r="Z6" s="5">
        <f>X6+Y6</f>
        <v>3907</v>
      </c>
    </row>
    <row r="7" spans="1:26" ht="39.75" customHeight="1">
      <c r="A7" s="2"/>
      <c r="B7" s="23" t="s">
        <v>11</v>
      </c>
      <c r="C7" s="4">
        <f t="shared" ref="C7:C9" si="3">F7+I7+L7+O7+R7+U7+X7</f>
        <v>663856</v>
      </c>
      <c r="D7" s="4">
        <f t="shared" ref="D7:D9" si="4">G7+J7+M7+P7+S7+V7+Y7</f>
        <v>22963</v>
      </c>
      <c r="E7" s="4">
        <f t="shared" ref="E7:E9" si="5">H7+K7+N7+Q7+T7+W7+Z7</f>
        <v>686819</v>
      </c>
      <c r="F7" s="5">
        <v>194499</v>
      </c>
      <c r="G7" s="5">
        <v>11815</v>
      </c>
      <c r="H7" s="5">
        <f>F7+G7</f>
        <v>206314</v>
      </c>
      <c r="I7" s="5">
        <v>75510</v>
      </c>
      <c r="J7" s="5">
        <v>0</v>
      </c>
      <c r="K7" s="5">
        <f>I7+J7</f>
        <v>75510</v>
      </c>
      <c r="L7" s="5">
        <v>110671</v>
      </c>
      <c r="M7" s="5">
        <v>4582</v>
      </c>
      <c r="N7" s="5">
        <f>L7+M7</f>
        <v>115253</v>
      </c>
      <c r="O7" s="5">
        <v>62196</v>
      </c>
      <c r="P7" s="5">
        <v>0</v>
      </c>
      <c r="Q7" s="5">
        <f>O7+P7</f>
        <v>62196</v>
      </c>
      <c r="R7" s="5">
        <v>208851</v>
      </c>
      <c r="S7" s="5">
        <v>0</v>
      </c>
      <c r="T7" s="5">
        <f>R7+S7</f>
        <v>208851</v>
      </c>
      <c r="U7" s="5">
        <v>4993</v>
      </c>
      <c r="V7" s="5">
        <v>5985</v>
      </c>
      <c r="W7" s="5">
        <f>U7+V7</f>
        <v>10978</v>
      </c>
      <c r="X7" s="5">
        <v>7136</v>
      </c>
      <c r="Y7" s="5">
        <v>581</v>
      </c>
      <c r="Z7" s="5">
        <f>X7+Y7</f>
        <v>7717</v>
      </c>
    </row>
    <row r="8" spans="1:26" ht="39.75" customHeight="1">
      <c r="A8" s="2"/>
      <c r="B8" s="23" t="s">
        <v>12</v>
      </c>
      <c r="C8" s="4">
        <f t="shared" si="3"/>
        <v>21298</v>
      </c>
      <c r="D8" s="4">
        <f t="shared" si="4"/>
        <v>-15502</v>
      </c>
      <c r="E8" s="4">
        <f t="shared" si="5"/>
        <v>5796</v>
      </c>
      <c r="F8" s="24">
        <v>0</v>
      </c>
      <c r="G8" s="5">
        <f t="shared" ref="G8:Z8" si="6">G6-G7</f>
        <v>2453</v>
      </c>
      <c r="H8" s="5">
        <f t="shared" si="6"/>
        <v>2453</v>
      </c>
      <c r="I8" s="5">
        <f t="shared" si="6"/>
        <v>6511</v>
      </c>
      <c r="J8" s="5">
        <f t="shared" si="6"/>
        <v>0</v>
      </c>
      <c r="K8" s="5">
        <f t="shared" si="6"/>
        <v>6511</v>
      </c>
      <c r="L8" s="5">
        <f t="shared" si="6"/>
        <v>-6967</v>
      </c>
      <c r="M8" s="5">
        <f t="shared" si="6"/>
        <v>-2298</v>
      </c>
      <c r="N8" s="5">
        <f t="shared" si="6"/>
        <v>-9265</v>
      </c>
      <c r="O8" s="5">
        <f t="shared" si="6"/>
        <v>6103</v>
      </c>
      <c r="P8" s="5">
        <f t="shared" si="6"/>
        <v>-6319</v>
      </c>
      <c r="Q8" s="5">
        <f t="shared" si="6"/>
        <v>-216</v>
      </c>
      <c r="R8" s="5">
        <f t="shared" si="6"/>
        <v>17944</v>
      </c>
      <c r="S8" s="5">
        <f t="shared" si="6"/>
        <v>0</v>
      </c>
      <c r="T8" s="5">
        <f t="shared" si="6"/>
        <v>17944</v>
      </c>
      <c r="U8" s="24">
        <v>0</v>
      </c>
      <c r="V8" s="5">
        <f t="shared" si="6"/>
        <v>-7821</v>
      </c>
      <c r="W8" s="5">
        <f t="shared" si="6"/>
        <v>-7821</v>
      </c>
      <c r="X8" s="5">
        <f t="shared" si="6"/>
        <v>-2293</v>
      </c>
      <c r="Y8" s="5">
        <f t="shared" si="6"/>
        <v>-1517</v>
      </c>
      <c r="Z8" s="5">
        <f t="shared" si="6"/>
        <v>-3810</v>
      </c>
    </row>
    <row r="9" spans="1:26" ht="39.75" customHeight="1">
      <c r="A9" s="2"/>
      <c r="B9" s="23" t="s">
        <v>13</v>
      </c>
      <c r="C9" s="4">
        <f t="shared" si="3"/>
        <v>535782</v>
      </c>
      <c r="D9" s="4">
        <f t="shared" si="4"/>
        <v>-15502</v>
      </c>
      <c r="E9" s="4">
        <f t="shared" si="5"/>
        <v>520280</v>
      </c>
      <c r="F9" s="5">
        <v>99084</v>
      </c>
      <c r="G9" s="5">
        <f>G8</f>
        <v>2453</v>
      </c>
      <c r="H9" s="5">
        <f>F9+G9</f>
        <v>101537</v>
      </c>
      <c r="I9" s="5">
        <v>63868</v>
      </c>
      <c r="J9" s="5">
        <v>0</v>
      </c>
      <c r="K9" s="5">
        <f>I9+J9</f>
        <v>63868</v>
      </c>
      <c r="L9" s="5">
        <v>97832</v>
      </c>
      <c r="M9" s="5">
        <v>-2298</v>
      </c>
      <c r="N9" s="5">
        <f>L9+M9</f>
        <v>95534</v>
      </c>
      <c r="O9" s="5">
        <v>65988</v>
      </c>
      <c r="P9" s="5">
        <f>P8</f>
        <v>-6319</v>
      </c>
      <c r="Q9" s="5">
        <f>O9+P9</f>
        <v>59669</v>
      </c>
      <c r="R9" s="5">
        <v>156821</v>
      </c>
      <c r="S9" s="5">
        <v>0</v>
      </c>
      <c r="T9" s="5">
        <f>R9+S9</f>
        <v>156821</v>
      </c>
      <c r="U9" s="5">
        <v>25299</v>
      </c>
      <c r="V9" s="5">
        <f>V8</f>
        <v>-7821</v>
      </c>
      <c r="W9" s="5">
        <f>U9+V9</f>
        <v>17478</v>
      </c>
      <c r="X9" s="5">
        <v>26890</v>
      </c>
      <c r="Y9" s="5">
        <f>Y8</f>
        <v>-1517</v>
      </c>
      <c r="Z9" s="5">
        <f>X9+Y9</f>
        <v>25373</v>
      </c>
    </row>
    <row r="10" spans="1:26" ht="24.75" customHeight="1">
      <c r="B10" s="27" t="s">
        <v>19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</sheetData>
  <mergeCells count="12">
    <mergeCell ref="A2:Z2"/>
    <mergeCell ref="B4:B5"/>
    <mergeCell ref="C4:E4"/>
    <mergeCell ref="F4:H4"/>
    <mergeCell ref="I4:K4"/>
    <mergeCell ref="L4:N4"/>
    <mergeCell ref="B10:Z10"/>
    <mergeCell ref="B11:Z11"/>
    <mergeCell ref="O4:Q4"/>
    <mergeCell ref="R4:T4"/>
    <mergeCell ref="U4:W4"/>
    <mergeCell ref="X4:Z4"/>
  </mergeCells>
  <phoneticPr fontId="4" type="noConversion"/>
  <printOptions horizontalCentered="1"/>
  <pageMargins left="0.23622047244094491" right="0.15748031496062992" top="1.1811023622047245" bottom="0.78740157480314965" header="0.51181102362204722" footer="0.51181102362204722"/>
  <pageSetup paperSize="8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微软用户</cp:lastModifiedBy>
  <cp:lastPrinted>2020-12-15T14:01:34Z</cp:lastPrinted>
  <dcterms:created xsi:type="dcterms:W3CDTF">2020-11-16T10:08:26Z</dcterms:created>
  <dcterms:modified xsi:type="dcterms:W3CDTF">2020-12-26T06:35:47Z</dcterms:modified>
</cp:coreProperties>
</file>